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39.xml" ContentType="application/vnd.openxmlformats-officedocument.drawingml.chartshapes+xml"/>
  <Override PartName="/xl/drawings/drawing57.xml" ContentType="application/vnd.openxmlformats-officedocument.drawing+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17.xml" ContentType="application/vnd.openxmlformats-officedocument.drawing+xml"/>
  <Override PartName="/xl/drawings/drawing28.xml" ContentType="application/vnd.openxmlformats-officedocument.drawingml.chartshapes+xml"/>
  <Override PartName="/xl/drawings/drawing46.xml" ContentType="application/vnd.openxmlformats-officedocument.drawing+xml"/>
  <Default Extension="xml" ContentType="application/xml"/>
  <Override PartName="/xl/drawings/drawing2.xml" ContentType="application/vnd.openxmlformats-officedocument.drawing+xml"/>
  <Override PartName="/xl/drawings/drawing35.xml" ContentType="application/vnd.openxmlformats-officedocument.drawing+xml"/>
  <Override PartName="/xl/charts/chart49.xml" ContentType="application/vnd.openxmlformats-officedocument.drawingml.chart+xml"/>
  <Override PartName="/xl/drawings/drawing53.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ml.chartshapes+xml"/>
  <Override PartName="/xl/drawings/drawing24.xml" ContentType="application/vnd.openxmlformats-officedocument.drawing+xml"/>
  <Override PartName="/xl/charts/chart27.xml" ContentType="application/vnd.openxmlformats-officedocument.drawingml.chart+xml"/>
  <Override PartName="/xl/charts/chart38.xml" ContentType="application/vnd.openxmlformats-officedocument.drawingml.chart+xml"/>
  <Override PartName="/xl/drawings/drawing42.xml" ContentType="application/vnd.openxmlformats-officedocument.drawing+xml"/>
  <Override PartName="/xl/charts/chart56.xml" ContentType="application/vnd.openxmlformats-officedocument.drawingml.chart+xml"/>
  <Override PartName="/xl/drawings/drawing60.xml" ContentType="application/vnd.openxmlformats-officedocument.drawing+xml"/>
  <Override PartName="/xl/externalLinks/externalLink1.xml" ContentType="application/vnd.openxmlformats-officedocument.spreadsheetml.externalLink+xml"/>
  <Override PartName="/xl/charts/chart16.xml" ContentType="application/vnd.openxmlformats-officedocument.drawingml.chart+xml"/>
  <Override PartName="/xl/drawings/drawing20.xml" ContentType="application/vnd.openxmlformats-officedocument.drawing+xml"/>
  <Override PartName="/xl/drawings/drawing31.xml" ContentType="application/vnd.openxmlformats-officedocument.drawing+xml"/>
  <Override PartName="/xl/charts/chart34.xml" ContentType="application/vnd.openxmlformats-officedocument.drawingml.chart+xml"/>
  <Override PartName="/xl/charts/chart45.xml" ContentType="application/vnd.openxmlformats-officedocument.drawingml.chart+xml"/>
  <Override PartName="/xl/worksheets/sheet29.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charts/chart23.xml" ContentType="application/vnd.openxmlformats-officedocument.drawingml.chart+xml"/>
  <Override PartName="/xl/charts/chart52.xml" ContentType="application/vnd.openxmlformats-officedocument.drawingml.chart+xml"/>
  <Override PartName="/xl/worksheets/sheet18.xml" ContentType="application/vnd.openxmlformats-officedocument.spreadsheetml.worksheet+xml"/>
  <Override PartName="/xl/worksheets/sheet36.xml" ContentType="application/vnd.openxmlformats-officedocument.spreadsheetml.worksheet+xml"/>
  <Override PartName="/xl/worksheets/sheet54.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worksheets/sheet25.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32.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drawings/drawing29.xml" ContentType="application/vnd.openxmlformats-officedocument.drawing+xml"/>
  <Override PartName="/xl/tables/table1.xml" ContentType="application/vnd.openxmlformats-officedocument.spreadsheetml.table+xml"/>
  <Override PartName="/xl/drawings/drawing58.xml" ContentType="application/vnd.openxmlformats-officedocument.drawing+xml"/>
  <Override PartName="/xl/worksheets/sheet8.xml" ContentType="application/vnd.openxmlformats-officedocument.spreadsheetml.worksheet+xml"/>
  <Override PartName="/xl/worksheets/sheet21.xml" ContentType="application/vnd.openxmlformats-officedocument.spreadsheetml.worksheet+xml"/>
  <Override PartName="/xl/drawings/drawing18.xml" ContentType="application/vnd.openxmlformats-officedocument.drawing+xml"/>
  <Override PartName="/xl/drawings/drawing36.xml" ContentType="application/vnd.openxmlformats-officedocument.drawing+xml"/>
  <Override PartName="/xl/drawings/drawing4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25.xml" ContentType="application/vnd.openxmlformats-officedocument.drawing+xml"/>
  <Override PartName="/xl/charts/chart39.xml" ContentType="application/vnd.openxmlformats-officedocument.drawingml.chart+xml"/>
  <Override PartName="/xl/drawings/drawing43.xml" ContentType="application/vnd.openxmlformats-officedocument.drawing+xml"/>
  <Override PartName="/xl/drawings/drawing54.xml" ContentType="application/vnd.openxmlformats-officedocument.drawing+xml"/>
  <Override PartName="/xl/charts/chart57.xml" ContentType="application/vnd.openxmlformats-officedocument.drawingml.chart+xml"/>
  <Override PartName="/docProps/app.xml" ContentType="application/vnd.openxmlformats-officedocument.extended-properties+xml"/>
  <Override PartName="/xl/externalLinks/externalLink2.xml" ContentType="application/vnd.openxmlformats-officedocument.spreadsheetml.externalLink+xml"/>
  <Override PartName="/xl/drawings/drawing14.xml" ContentType="application/vnd.openxmlformats-officedocument.drawing+xml"/>
  <Override PartName="/xl/charts/chart28.xml" ContentType="application/vnd.openxmlformats-officedocument.drawingml.chart+xml"/>
  <Override PartName="/xl/drawings/drawing32.xml" ContentType="application/vnd.openxmlformats-officedocument.drawing+xml"/>
  <Override PartName="/xl/charts/chart46.xml" ContentType="application/vnd.openxmlformats-officedocument.drawingml.chart+xml"/>
  <Override PartName="/xl/drawings/drawing61.xml" ContentType="application/vnd.openxmlformats-officedocument.drawing+xml"/>
  <Override PartName="/xl/worksheets/sheet59.xml" ContentType="application/vnd.openxmlformats-officedocument.spreadsheetml.worksheet+xml"/>
  <Override PartName="/xl/charts/chart17.xml" ContentType="application/vnd.openxmlformats-officedocument.drawingml.chart+xml"/>
  <Override PartName="/xl/drawings/drawing21.xml" ContentType="application/vnd.openxmlformats-officedocument.drawing+xml"/>
  <Override PartName="/xl/charts/chart35.xml" ContentType="application/vnd.openxmlformats-officedocument.drawingml.chart+xml"/>
  <Override PartName="/xl/drawings/drawing50.xml" ContentType="application/vnd.openxmlformats-officedocument.drawing+xml"/>
  <Override PartName="/xl/charts/chart53.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48.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24.xml" ContentType="application/vnd.openxmlformats-officedocument.drawingml.chart+xml"/>
  <Override PartName="/xl/charts/chart42.xml" ContentType="application/vnd.openxmlformats-officedocument.drawingml.chart+xml"/>
  <Override PartName="/xl/worksheets/sheet26.xml" ContentType="application/vnd.openxmlformats-officedocument.spreadsheetml.worksheet+xml"/>
  <Override PartName="/xl/worksheets/sheet37.xml" ContentType="application/vnd.openxmlformats-officedocument.spreadsheetml.worksheet+xml"/>
  <Override PartName="/xl/worksheets/sheet55.xml" ContentType="application/vnd.openxmlformats-officedocument.spreadsheetml.worksheet+xml"/>
  <Override PartName="/xl/charts/chart31.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drawings/drawing59.xml" ContentType="application/vnd.openxmlformats-officedocument.drawing+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drawings/drawing48.xml" ContentType="application/vnd.openxmlformats-officedocument.drawing+xml"/>
  <Override PartName="/xl/worksheets/sheet1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37.xml" ContentType="application/vnd.openxmlformats-officedocument.drawing+xml"/>
  <Override PartName="/xl/drawings/drawing55.xml" ContentType="application/vnd.openxmlformats-officedocument.drawing+xml"/>
  <Default Extension="rels" ContentType="application/vnd.openxmlformats-package.relationships+xml"/>
  <Override PartName="/xl/worksheets/sheet5.xml" ContentType="application/vnd.openxmlformats-officedocument.spreadsheetml.worksheet+xml"/>
  <Override PartName="/xl/drawings/drawing15.xml" ContentType="application/vnd.openxmlformats-officedocument.drawing+xml"/>
  <Override PartName="/xl/drawings/drawing26.xml" ContentType="application/vnd.openxmlformats-officedocument.drawing+xml"/>
  <Override PartName="/xl/charts/chart29.xml" ContentType="application/vnd.openxmlformats-officedocument.drawingml.chart+xml"/>
  <Override PartName="/xl/drawings/drawing44.xml" ContentType="application/vnd.openxmlformats-officedocument.drawing+xml"/>
  <Override PartName="/xl/charts/chart58.xml" ContentType="application/vnd.openxmlformats-officedocument.drawingml.chart+xml"/>
  <Override PartName="/xl/externalLinks/externalLink3.xml" ContentType="application/vnd.openxmlformats-officedocument.spreadsheetml.externalLink+xml"/>
  <Override PartName="/xl/charts/chart18.xml" ContentType="application/vnd.openxmlformats-officedocument.drawingml.chart+xml"/>
  <Override PartName="/xl/drawings/drawing22.xml" ContentType="application/vnd.openxmlformats-officedocument.drawing+xml"/>
  <Override PartName="/xl/drawings/drawing33.xml" ContentType="application/vnd.openxmlformats-officedocument.drawing+xml"/>
  <Override PartName="/xl/charts/chart36.xml" ContentType="application/vnd.openxmlformats-officedocument.drawingml.chart+xml"/>
  <Override PartName="/xl/charts/chart47.xml" ContentType="application/vnd.openxmlformats-officedocument.drawingml.chart+xml"/>
  <Override PartName="/xl/drawings/drawing51.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drawings/drawing11.xml" ContentType="application/vnd.openxmlformats-officedocument.drawing+xml"/>
  <Override PartName="/xl/charts/chart25.xml" ContentType="application/vnd.openxmlformats-officedocument.drawingml.chart+xml"/>
  <Override PartName="/xl/drawings/drawing40.xml" ContentType="application/vnd.openxmlformats-officedocument.drawing+xml"/>
  <Override PartName="/xl/charts/chart54.xml" ContentType="application/vnd.openxmlformats-officedocument.drawingml.chart+xml"/>
  <Override PartName="/xl/worksheets/sheet38.xml" ContentType="application/vnd.openxmlformats-officedocument.spreadsheetml.worksheet+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worksheets/sheet27.xml" ContentType="application/vnd.openxmlformats-officedocument.spreadsheetml.worksheet+xml"/>
  <Override PartName="/xl/worksheets/sheet45.xml" ContentType="application/vnd.openxmlformats-officedocument.spreadsheetml.worksheet+xml"/>
  <Override PartName="/xl/worksheets/sheet56.xml" ContentType="application/vnd.openxmlformats-officedocument.spreadsheetml.worksheet+xml"/>
  <Override PartName="/xl/charts/chart21.xml" ContentType="application/vnd.openxmlformats-officedocument.drawingml.chart+xml"/>
  <Override PartName="/xl/charts/chart50.xml" ContentType="application/vnd.openxmlformats-officedocument.drawingml.chart+xml"/>
  <Override PartName="/xl/worksheets/sheet16.xml" ContentType="application/vnd.openxmlformats-officedocument.spreadsheetml.worksheet+xml"/>
  <Override PartName="/xl/worksheets/sheet34.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23.xml" ContentType="application/vnd.openxmlformats-officedocument.spreadsheetml.worksheet+xml"/>
  <Override PartName="/xl/worksheets/sheet41.xml" ContentType="application/vnd.openxmlformats-officedocument.spreadsheetml.worksheet+xml"/>
  <Override PartName="/xl/drawings/drawing38.xml" ContentType="application/vnd.openxmlformats-officedocument.drawing+xml"/>
  <Override PartName="/xl/drawings/drawing49.xml" ContentType="application/vnd.openxmlformats-officedocument.drawing+xml"/>
  <Override PartName="/xl/worksheets/sheet6.xml" ContentType="application/vnd.openxmlformats-officedocument.spreadsheetml.worksheet+xml"/>
  <Override PartName="/xl/worksheets/sheet12.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27.xml" ContentType="application/vnd.openxmlformats-officedocument.drawing+xml"/>
  <Override PartName="/xl/drawings/drawing45.xml" ContentType="application/vnd.openxmlformats-officedocument.drawing+xml"/>
  <Override PartName="/xl/drawings/drawing56.xml" ContentType="application/vnd.openxmlformats-officedocument.drawing+xml"/>
  <Override PartName="/xl/externalLinks/externalLink4.xml" ContentType="application/vnd.openxmlformats-officedocument.spreadsheetml.externalLink+xml"/>
  <Override PartName="/xl/drawings/drawing16.xml" ContentType="application/vnd.openxmlformats-officedocument.drawing+xml"/>
  <Override PartName="/xl/drawings/drawing34.xml" ContentType="application/vnd.openxmlformats-officedocument.drawing+xml"/>
  <Override PartName="/xl/charts/chart48.xml" ContentType="application/vnd.openxmlformats-officedocument.drawingml.chart+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drawings/drawing23.xml" ContentType="application/vnd.openxmlformats-officedocument.drawingml.chartshapes+xml"/>
  <Override PartName="/xl/charts/chart37.xml" ContentType="application/vnd.openxmlformats-officedocument.drawingml.chart+xml"/>
  <Override PartName="/xl/drawings/drawing41.xml" ContentType="application/vnd.openxmlformats-officedocument.drawing+xml"/>
  <Override PartName="/xl/drawings/drawing52.xml" ContentType="application/vnd.openxmlformats-officedocument.drawing+xml"/>
  <Override PartName="/xl/charts/chart55.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drawings/drawing30.xml" ContentType="application/vnd.openxmlformats-officedocument.drawing+xml"/>
  <Override PartName="/xl/charts/chart44.xml" ContentType="application/vnd.openxmlformats-officedocument.drawingml.chart+xml"/>
  <Override PartName="/xl/worksheets/sheet28.xml" ContentType="application/vnd.openxmlformats-officedocument.spreadsheetml.worksheet+xml"/>
  <Override PartName="/xl/worksheets/sheet39.xml" ContentType="application/vnd.openxmlformats-officedocument.spreadsheetml.worksheet+xml"/>
  <Override PartName="/xl/worksheets/sheet57.xml" ContentType="application/vnd.openxmlformats-officedocument.spreadsheetml.worksheet+xml"/>
  <Override PartName="/xl/charts/chart15.xml" ContentType="application/vnd.openxmlformats-officedocument.drawingml.chart+xml"/>
  <Override PartName="/xl/charts/chart33.xml" ContentType="application/vnd.openxmlformats-officedocument.drawingml.chart+xml"/>
  <Override PartName="/xl/charts/chart51.xml" ContentType="application/vnd.openxmlformats-officedocument.drawingml.chart+xml"/>
  <Override PartName="/xl/worksheets/sheet17.xml" ContentType="application/vnd.openxmlformats-officedocument.spreadsheetml.worksheet+xml"/>
  <Override PartName="/xl/worksheets/sheet46.xml" ContentType="application/vnd.openxmlformats-officedocument.spreadsheetml.worksheet+xml"/>
  <Override PartName="/xl/worksheets/sheet64.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40.xml" ContentType="application/vnd.openxmlformats-officedocument.drawingml.chart+xml"/>
  <Override PartName="/xl/worksheets/sheet53.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15000" windowHeight="6210" tabRatio="925" firstSheet="53" activeTab="59"/>
  </bookViews>
  <sheets>
    <sheet name="wykres_1" sheetId="5" r:id="rId1"/>
    <sheet name="wykres_2" sheetId="18" r:id="rId2"/>
    <sheet name="wykres_3" sheetId="15" r:id="rId3"/>
    <sheet name="mapa_1" sheetId="9" r:id="rId4"/>
    <sheet name="wykres_4" sheetId="12" r:id="rId5"/>
    <sheet name="wykres_5" sheetId="6" r:id="rId6"/>
    <sheet name="wykres_6" sheetId="4" r:id="rId7"/>
    <sheet name="wykres_7" sheetId="10" r:id="rId8"/>
    <sheet name="wykres_8" sheetId="13" r:id="rId9"/>
    <sheet name="wykres_9" sheetId="3" r:id="rId10"/>
    <sheet name="wykres_10" sheetId="21" r:id="rId11"/>
    <sheet name="wykres_11" sheetId="24" r:id="rId12"/>
    <sheet name="wykres_12" sheetId="25" r:id="rId13"/>
    <sheet name="wykres_13" sheetId="26" r:id="rId14"/>
    <sheet name="wykres_14" sheetId="27" r:id="rId15"/>
    <sheet name="wykres_15" sheetId="28" r:id="rId16"/>
    <sheet name="wykres_16" sheetId="29" r:id="rId17"/>
    <sheet name="wykres_17" sheetId="74" r:id="rId18"/>
    <sheet name="wykres_18" sheetId="31" r:id="rId19"/>
    <sheet name="wykres_19" sheetId="32" r:id="rId20"/>
    <sheet name="wykres_20" sheetId="33" r:id="rId21"/>
    <sheet name="wykres_21" sheetId="34" r:id="rId22"/>
    <sheet name="mapa_2" sheetId="81" r:id="rId23"/>
    <sheet name="wykres_22" sheetId="35" r:id="rId24"/>
    <sheet name="wykres_23" sheetId="8" r:id="rId25"/>
    <sheet name="wykres_24" sheetId="75" r:id="rId26"/>
    <sheet name="wykres_25" sheetId="76" r:id="rId27"/>
    <sheet name="wykres_26" sheetId="77" r:id="rId28"/>
    <sheet name="wykres_27" sheetId="78" r:id="rId29"/>
    <sheet name="wykres_28" sheetId="79" r:id="rId30"/>
    <sheet name="wykres_29" sheetId="97" r:id="rId31"/>
    <sheet name="wykres_30" sheetId="36" r:id="rId32"/>
    <sheet name="wykres_31" sheetId="38" r:id="rId33"/>
    <sheet name="wykres_32" sheetId="39" r:id="rId34"/>
    <sheet name="wykres_33" sheetId="40" r:id="rId35"/>
    <sheet name="mapa_3" sheetId="80" r:id="rId36"/>
    <sheet name="wykres_34" sheetId="41" r:id="rId37"/>
    <sheet name="wykres_35" sheetId="106" r:id="rId38"/>
    <sheet name="wykres_36" sheetId="43" r:id="rId39"/>
    <sheet name="wykres_37" sheetId="99" r:id="rId40"/>
    <sheet name="wykres_38" sheetId="101" r:id="rId41"/>
    <sheet name="wykres_39" sheetId="102" r:id="rId42"/>
    <sheet name="wykres_40" sheetId="85" r:id="rId43"/>
    <sheet name="wykres_41" sheetId="89" r:id="rId44"/>
    <sheet name="wykres_42" sheetId="88" r:id="rId45"/>
    <sheet name="wykres_43" sheetId="90" r:id="rId46"/>
    <sheet name="wykres_44" sheetId="56" r:id="rId47"/>
    <sheet name="wykres_45" sheetId="91" r:id="rId48"/>
    <sheet name="wykres_46" sheetId="58" r:id="rId49"/>
    <sheet name="wykres_47" sheetId="62" r:id="rId50"/>
    <sheet name="wykres_48" sheetId="94" r:id="rId51"/>
    <sheet name="wykres_49" sheetId="95" r:id="rId52"/>
    <sheet name="wykres_50" sheetId="96" r:id="rId53"/>
    <sheet name="wykres_51" sheetId="65" r:id="rId54"/>
    <sheet name="wykres _52" sheetId="73" r:id="rId55"/>
    <sheet name="wykres_53" sheetId="64" r:id="rId56"/>
    <sheet name="wykres_54" sheetId="66" r:id="rId57"/>
    <sheet name="wykres_55" sheetId="68" r:id="rId58"/>
    <sheet name="wykres_56" sheetId="69" r:id="rId59"/>
    <sheet name="wykres_57" sheetId="72" r:id="rId60"/>
    <sheet name="suplement_tab.7" sheetId="104" r:id="rId61"/>
    <sheet name="suplement_tab.8" sheetId="105" r:id="rId62"/>
    <sheet name="suplement _tab.9" sheetId="107" r:id="rId63"/>
    <sheet name="suplement_tab.10" sheetId="108" r:id="rId64"/>
  </sheets>
  <externalReferences>
    <externalReference r:id="rId65"/>
    <externalReference r:id="rId66"/>
    <externalReference r:id="rId67"/>
    <externalReference r:id="rId68"/>
  </externalReferences>
  <definedNames>
    <definedName name="Beg_Bal" localSheetId="37">#REF!</definedName>
    <definedName name="Beg_Bal" localSheetId="43">#REF!</definedName>
    <definedName name="Beg_Bal" localSheetId="45">#REF!</definedName>
    <definedName name="Beg_Bal" localSheetId="46">#REF!</definedName>
    <definedName name="Beg_Bal" localSheetId="47">#REF!</definedName>
    <definedName name="Beg_Bal" localSheetId="50">#REF!</definedName>
    <definedName name="Beg_Bal" localSheetId="51">#REF!</definedName>
    <definedName name="Beg_Bal" localSheetId="52">#REF!</definedName>
    <definedName name="Beg_Bal" localSheetId="53">#REF!</definedName>
    <definedName name="Beg_Bal" localSheetId="56">#REF!</definedName>
    <definedName name="Beg_Bal" localSheetId="58">#REF!</definedName>
    <definedName name="Beg_Bal" localSheetId="59">#REF!</definedName>
    <definedName name="Beg_Bal">#REF!</definedName>
    <definedName name="BOCHNIA" localSheetId="37">#REF!</definedName>
    <definedName name="BOCHNIA" localSheetId="39">'[2]zestawienie stopa na powiaty'!$BB$4:$BD$4</definedName>
    <definedName name="BOCHNIA" localSheetId="40">'[2]zestawienie stopa na powiaty'!$BB$4:$BD$4</definedName>
    <definedName name="BOCHNIA" localSheetId="41">'[2]zestawienie stopa na powiaty'!$BB$4:$BD$4</definedName>
    <definedName name="BOCHNIA" localSheetId="42">'[1]zestawienie stopa na powiaty'!$BB$4:$BD$4</definedName>
    <definedName name="BOCHNIA" localSheetId="43">#REF!</definedName>
    <definedName name="BOCHNIA" localSheetId="45">#REF!</definedName>
    <definedName name="BOCHNIA" localSheetId="46">#REF!</definedName>
    <definedName name="BOCHNIA" localSheetId="47">#REF!</definedName>
    <definedName name="BOCHNIA" localSheetId="50">#REF!</definedName>
    <definedName name="BOCHNIA" localSheetId="51">#REF!</definedName>
    <definedName name="BOCHNIA" localSheetId="52">#REF!</definedName>
    <definedName name="BOCHNIA" localSheetId="53">#REF!</definedName>
    <definedName name="BOCHNIA" localSheetId="56">#REF!</definedName>
    <definedName name="BOCHNIA" localSheetId="58">#REF!</definedName>
    <definedName name="BOCHNIA" localSheetId="59">#REF!</definedName>
    <definedName name="BOCHNIA">#REF!</definedName>
    <definedName name="BOCHNIA_1" localSheetId="37">#REF!</definedName>
    <definedName name="BOCHNIA_1" localSheetId="39">'[2]zestawienie stopa na powiaty'!$BB$4</definedName>
    <definedName name="BOCHNIA_1" localSheetId="40">'[2]zestawienie stopa na powiaty'!$BB$4</definedName>
    <definedName name="BOCHNIA_1" localSheetId="41">'[2]zestawienie stopa na powiaty'!$BB$4</definedName>
    <definedName name="BOCHNIA_1" localSheetId="42">'[1]zestawienie stopa na powiaty'!$BB$4</definedName>
    <definedName name="BOCHNIA_1" localSheetId="43">#REF!</definedName>
    <definedName name="BOCHNIA_1" localSheetId="45">#REF!</definedName>
    <definedName name="BOCHNIA_1" localSheetId="46">#REF!</definedName>
    <definedName name="BOCHNIA_1" localSheetId="47">#REF!</definedName>
    <definedName name="BOCHNIA_1" localSheetId="50">#REF!</definedName>
    <definedName name="BOCHNIA_1" localSheetId="51">#REF!</definedName>
    <definedName name="BOCHNIA_1" localSheetId="52">#REF!</definedName>
    <definedName name="BOCHNIA_1" localSheetId="53">#REF!</definedName>
    <definedName name="BOCHNIA_1" localSheetId="56">#REF!</definedName>
    <definedName name="BOCHNIA_1" localSheetId="58">#REF!</definedName>
    <definedName name="BOCHNIA_1" localSheetId="59">#REF!</definedName>
    <definedName name="BOCHNIA_1">#REF!</definedName>
    <definedName name="BOCHNIA_2" localSheetId="39">'[2]zestawienie stopa na powiaty'!$BC$4</definedName>
    <definedName name="BOCHNIA_2" localSheetId="40">'[2]zestawienie stopa na powiaty'!$BC$4</definedName>
    <definedName name="BOCHNIA_2" localSheetId="41">'[2]zestawienie stopa na powiaty'!$BC$4</definedName>
    <definedName name="BOCHNIA_2" localSheetId="42">'[1]zestawienie stopa na powiaty'!$BC$4</definedName>
    <definedName name="BOCHNIA_2" localSheetId="43">#REF!</definedName>
    <definedName name="BOCHNIA_2" localSheetId="45">#REF!</definedName>
    <definedName name="BOCHNIA_2" localSheetId="46">#REF!</definedName>
    <definedName name="BOCHNIA_2" localSheetId="47">#REF!</definedName>
    <definedName name="BOCHNIA_2" localSheetId="50">#REF!</definedName>
    <definedName name="BOCHNIA_2" localSheetId="51">#REF!</definedName>
    <definedName name="BOCHNIA_2" localSheetId="52">#REF!</definedName>
    <definedName name="BOCHNIA_2" localSheetId="53">#REF!</definedName>
    <definedName name="BOCHNIA_2" localSheetId="56">#REF!</definedName>
    <definedName name="BOCHNIA_2" localSheetId="58">#REF!</definedName>
    <definedName name="BOCHNIA_2" localSheetId="59">#REF!</definedName>
    <definedName name="BOCHNIA_2">#REF!</definedName>
    <definedName name="BOCHNIA_3" localSheetId="39">'[2]zestawienie stopa na powiaty'!$BD$4</definedName>
    <definedName name="BOCHNIA_3" localSheetId="40">'[2]zestawienie stopa na powiaty'!$BD$4</definedName>
    <definedName name="BOCHNIA_3" localSheetId="41">'[2]zestawienie stopa na powiaty'!$BD$4</definedName>
    <definedName name="BOCHNIA_3" localSheetId="42">'[1]zestawienie stopa na powiaty'!$BD$4</definedName>
    <definedName name="BOCHNIA_3" localSheetId="43">#REF!</definedName>
    <definedName name="BOCHNIA_3" localSheetId="45">#REF!</definedName>
    <definedName name="BOCHNIA_3" localSheetId="46">#REF!</definedName>
    <definedName name="BOCHNIA_3" localSheetId="47">#REF!</definedName>
    <definedName name="BOCHNIA_3" localSheetId="50">#REF!</definedName>
    <definedName name="BOCHNIA_3" localSheetId="51">#REF!</definedName>
    <definedName name="BOCHNIA_3" localSheetId="52">#REF!</definedName>
    <definedName name="BOCHNIA_3" localSheetId="53">#REF!</definedName>
    <definedName name="BOCHNIA_3" localSheetId="56">#REF!</definedName>
    <definedName name="BOCHNIA_3" localSheetId="58">#REF!</definedName>
    <definedName name="BOCHNIA_3" localSheetId="59">#REF!</definedName>
    <definedName name="BOCHNIA_3">#REF!</definedName>
    <definedName name="BOCHNIA_4" localSheetId="39">'[2]zestawienie stopa na powiaty'!$BE$4</definedName>
    <definedName name="BOCHNIA_4" localSheetId="40">'[2]zestawienie stopa na powiaty'!$BE$4</definedName>
    <definedName name="BOCHNIA_4" localSheetId="41">'[2]zestawienie stopa na powiaty'!$BE$4</definedName>
    <definedName name="BOCHNIA_4" localSheetId="42">'[1]zestawienie stopa na powiaty'!$BE$4</definedName>
    <definedName name="BOCHNIA_4" localSheetId="43">#REF!</definedName>
    <definedName name="BOCHNIA_4" localSheetId="45">#REF!</definedName>
    <definedName name="BOCHNIA_4" localSheetId="46">#REF!</definedName>
    <definedName name="BOCHNIA_4" localSheetId="47">#REF!</definedName>
    <definedName name="BOCHNIA_4" localSheetId="50">#REF!</definedName>
    <definedName name="BOCHNIA_4" localSheetId="51">#REF!</definedName>
    <definedName name="BOCHNIA_4" localSheetId="52">#REF!</definedName>
    <definedName name="BOCHNIA_4" localSheetId="53">#REF!</definedName>
    <definedName name="BOCHNIA_4" localSheetId="56">#REF!</definedName>
    <definedName name="BOCHNIA_4" localSheetId="58">#REF!</definedName>
    <definedName name="BOCHNIA_4" localSheetId="59">#REF!</definedName>
    <definedName name="BOCHNIA_4">#REF!</definedName>
    <definedName name="BOCHNIA_I" localSheetId="39">'[2]zestawienie stopa na powiaty'!$BB$4</definedName>
    <definedName name="BOCHNIA_I" localSheetId="40">'[2]zestawienie stopa na powiaty'!$BB$4</definedName>
    <definedName name="BOCHNIA_I" localSheetId="41">'[2]zestawienie stopa na powiaty'!$BB$4</definedName>
    <definedName name="BOCHNIA_I" localSheetId="42">'[1]zestawienie stopa na powiaty'!$BB$4</definedName>
    <definedName name="BOCHNIA_I" localSheetId="43">#REF!</definedName>
    <definedName name="BOCHNIA_I" localSheetId="45">#REF!</definedName>
    <definedName name="BOCHNIA_I" localSheetId="46">#REF!</definedName>
    <definedName name="BOCHNIA_I" localSheetId="47">#REF!</definedName>
    <definedName name="BOCHNIA_I" localSheetId="50">#REF!</definedName>
    <definedName name="BOCHNIA_I" localSheetId="51">#REF!</definedName>
    <definedName name="BOCHNIA_I" localSheetId="52">#REF!</definedName>
    <definedName name="BOCHNIA_I" localSheetId="53">#REF!</definedName>
    <definedName name="BOCHNIA_I" localSheetId="56">#REF!</definedName>
    <definedName name="BOCHNIA_I" localSheetId="58">#REF!</definedName>
    <definedName name="BOCHNIA_I" localSheetId="59">#REF!</definedName>
    <definedName name="BOCHNIA_I">#REF!</definedName>
    <definedName name="BOCHNIA_II" localSheetId="39">'[2]zestawienie stopa na powiaty'!$BC$4</definedName>
    <definedName name="BOCHNIA_II" localSheetId="40">'[2]zestawienie stopa na powiaty'!$BC$4</definedName>
    <definedName name="BOCHNIA_II" localSheetId="41">'[2]zestawienie stopa na powiaty'!$BC$4</definedName>
    <definedName name="BOCHNIA_II" localSheetId="42">'[1]zestawienie stopa na powiaty'!$BC$4</definedName>
    <definedName name="BOCHNIA_II" localSheetId="43">#REF!</definedName>
    <definedName name="BOCHNIA_II" localSheetId="45">#REF!</definedName>
    <definedName name="BOCHNIA_II" localSheetId="46">#REF!</definedName>
    <definedName name="BOCHNIA_II" localSheetId="47">#REF!</definedName>
    <definedName name="BOCHNIA_II" localSheetId="50">#REF!</definedName>
    <definedName name="BOCHNIA_II" localSheetId="51">#REF!</definedName>
    <definedName name="BOCHNIA_II" localSheetId="52">#REF!</definedName>
    <definedName name="BOCHNIA_II" localSheetId="53">#REF!</definedName>
    <definedName name="BOCHNIA_II" localSheetId="56">#REF!</definedName>
    <definedName name="BOCHNIA_II" localSheetId="58">#REF!</definedName>
    <definedName name="BOCHNIA_II" localSheetId="59">#REF!</definedName>
    <definedName name="BOCHNIA_II">#REF!</definedName>
    <definedName name="BOCHNIA_III" localSheetId="39">'[2]zestawienie stopa na powiaty'!$BD$4</definedName>
    <definedName name="BOCHNIA_III" localSheetId="40">'[2]zestawienie stopa na powiaty'!$BD$4</definedName>
    <definedName name="BOCHNIA_III" localSheetId="41">'[2]zestawienie stopa na powiaty'!$BD$4</definedName>
    <definedName name="BOCHNIA_III" localSheetId="42">'[1]zestawienie stopa na powiaty'!$BD$4</definedName>
    <definedName name="BOCHNIA_III" localSheetId="43">#REF!</definedName>
    <definedName name="BOCHNIA_III" localSheetId="45">#REF!</definedName>
    <definedName name="BOCHNIA_III" localSheetId="46">#REF!</definedName>
    <definedName name="BOCHNIA_III" localSheetId="47">#REF!</definedName>
    <definedName name="BOCHNIA_III" localSheetId="50">#REF!</definedName>
    <definedName name="BOCHNIA_III" localSheetId="51">#REF!</definedName>
    <definedName name="BOCHNIA_III" localSheetId="52">#REF!</definedName>
    <definedName name="BOCHNIA_III" localSheetId="53">#REF!</definedName>
    <definedName name="BOCHNIA_III" localSheetId="56">#REF!</definedName>
    <definedName name="BOCHNIA_III" localSheetId="58">#REF!</definedName>
    <definedName name="BOCHNIA_III" localSheetId="59">#REF!</definedName>
    <definedName name="BOCHNIA_III">#REF!</definedName>
    <definedName name="BOCHNIA_IV" localSheetId="39">'[2]zestawienie stopa na powiaty'!$BE$4</definedName>
    <definedName name="BOCHNIA_IV" localSheetId="40">'[2]zestawienie stopa na powiaty'!$BE$4</definedName>
    <definedName name="BOCHNIA_IV" localSheetId="41">'[2]zestawienie stopa na powiaty'!$BE$4</definedName>
    <definedName name="BOCHNIA_IV" localSheetId="42">'[1]zestawienie stopa na powiaty'!$BE$4</definedName>
    <definedName name="BOCHNIA_IV" localSheetId="43">#REF!</definedName>
    <definedName name="BOCHNIA_IV" localSheetId="45">#REF!</definedName>
    <definedName name="BOCHNIA_IV" localSheetId="46">#REF!</definedName>
    <definedName name="BOCHNIA_IV" localSheetId="47">#REF!</definedName>
    <definedName name="BOCHNIA_IV" localSheetId="50">#REF!</definedName>
    <definedName name="BOCHNIA_IV" localSheetId="51">#REF!</definedName>
    <definedName name="BOCHNIA_IV" localSheetId="52">#REF!</definedName>
    <definedName name="BOCHNIA_IV" localSheetId="53">#REF!</definedName>
    <definedName name="BOCHNIA_IV" localSheetId="56">#REF!</definedName>
    <definedName name="BOCHNIA_IV" localSheetId="58">#REF!</definedName>
    <definedName name="BOCHNIA_IV" localSheetId="59">#REF!</definedName>
    <definedName name="BOCHNIA_IV">#REF!</definedName>
    <definedName name="BRZESKO" localSheetId="39">'[2]zestawienie stopa na powiaty'!$BB$5:$BD$5</definedName>
    <definedName name="BRZESKO" localSheetId="40">'[2]zestawienie stopa na powiaty'!$BB$5:$BD$5</definedName>
    <definedName name="BRZESKO" localSheetId="41">'[2]zestawienie stopa na powiaty'!$BB$5:$BD$5</definedName>
    <definedName name="BRZESKO" localSheetId="42">'[1]zestawienie stopa na powiaty'!$BB$5:$BD$5</definedName>
    <definedName name="BRZESKO" localSheetId="43">#REF!</definedName>
    <definedName name="BRZESKO" localSheetId="45">#REF!</definedName>
    <definedName name="BRZESKO" localSheetId="46">#REF!</definedName>
    <definedName name="BRZESKO" localSheetId="47">#REF!</definedName>
    <definedName name="BRZESKO" localSheetId="50">#REF!</definedName>
    <definedName name="BRZESKO" localSheetId="51">#REF!</definedName>
    <definedName name="BRZESKO" localSheetId="52">#REF!</definedName>
    <definedName name="BRZESKO" localSheetId="53">#REF!</definedName>
    <definedName name="BRZESKO" localSheetId="56">#REF!</definedName>
    <definedName name="BRZESKO" localSheetId="58">#REF!</definedName>
    <definedName name="BRZESKO" localSheetId="59">#REF!</definedName>
    <definedName name="BRZESKO">#REF!</definedName>
    <definedName name="CHRZANÓW" localSheetId="39">'[2]zestawienie stopa na powiaty'!$BB$6:$BD$6</definedName>
    <definedName name="CHRZANÓW" localSheetId="40">'[2]zestawienie stopa na powiaty'!$BB$6:$BD$6</definedName>
    <definedName name="CHRZANÓW" localSheetId="41">'[2]zestawienie stopa na powiaty'!$BB$6:$BD$6</definedName>
    <definedName name="CHRZANÓW" localSheetId="42">'[1]zestawienie stopa na powiaty'!$BB$6:$BD$6</definedName>
    <definedName name="CHRZANÓW" localSheetId="43">#REF!</definedName>
    <definedName name="CHRZANÓW" localSheetId="45">#REF!</definedName>
    <definedName name="CHRZANÓW" localSheetId="46">#REF!</definedName>
    <definedName name="CHRZANÓW" localSheetId="47">#REF!</definedName>
    <definedName name="CHRZANÓW" localSheetId="50">#REF!</definedName>
    <definedName name="CHRZANÓW" localSheetId="51">#REF!</definedName>
    <definedName name="CHRZANÓW" localSheetId="52">#REF!</definedName>
    <definedName name="CHRZANÓW" localSheetId="53">#REF!</definedName>
    <definedName name="CHRZANÓW" localSheetId="56">#REF!</definedName>
    <definedName name="CHRZANÓW" localSheetId="58">#REF!</definedName>
    <definedName name="CHRZANÓW" localSheetId="59">#REF!</definedName>
    <definedName name="CHRZANÓW">#REF!</definedName>
    <definedName name="Data" localSheetId="39">#REF!</definedName>
    <definedName name="Data" localSheetId="40">#REF!</definedName>
    <definedName name="Data" localSheetId="41">#REF!</definedName>
    <definedName name="Data" localSheetId="43">#REF!</definedName>
    <definedName name="Data" localSheetId="45">#REF!</definedName>
    <definedName name="Data" localSheetId="46">#REF!</definedName>
    <definedName name="Data" localSheetId="47">#REF!</definedName>
    <definedName name="Data" localSheetId="50">#REF!</definedName>
    <definedName name="Data" localSheetId="51">#REF!</definedName>
    <definedName name="Data" localSheetId="52">#REF!</definedName>
    <definedName name="Data" localSheetId="53">#REF!</definedName>
    <definedName name="Data" localSheetId="56">#REF!</definedName>
    <definedName name="Data" localSheetId="58">#REF!</definedName>
    <definedName name="Data" localSheetId="59">#REF!</definedName>
    <definedName name="Data">#REF!</definedName>
    <definedName name="DĄBROWA_TARNOWSKA" localSheetId="39">'[2]zestawienie stopa na powiaty'!$BB$7:$BD$7</definedName>
    <definedName name="DĄBROWA_TARNOWSKA" localSheetId="40">'[2]zestawienie stopa na powiaty'!$BB$7:$BD$7</definedName>
    <definedName name="DĄBROWA_TARNOWSKA" localSheetId="41">'[2]zestawienie stopa na powiaty'!$BB$7:$BD$7</definedName>
    <definedName name="DĄBROWA_TARNOWSKA" localSheetId="42">'[1]zestawienie stopa na powiaty'!$BB$7:$BD$7</definedName>
    <definedName name="DĄBROWA_TARNOWSKA" localSheetId="43">#REF!</definedName>
    <definedName name="DĄBROWA_TARNOWSKA" localSheetId="45">#REF!</definedName>
    <definedName name="DĄBROWA_TARNOWSKA" localSheetId="46">#REF!</definedName>
    <definedName name="DĄBROWA_TARNOWSKA" localSheetId="47">#REF!</definedName>
    <definedName name="DĄBROWA_TARNOWSKA" localSheetId="50">#REF!</definedName>
    <definedName name="DĄBROWA_TARNOWSKA" localSheetId="51">#REF!</definedName>
    <definedName name="DĄBROWA_TARNOWSKA" localSheetId="52">#REF!</definedName>
    <definedName name="DĄBROWA_TARNOWSKA" localSheetId="53">#REF!</definedName>
    <definedName name="DĄBROWA_TARNOWSKA" localSheetId="56">#REF!</definedName>
    <definedName name="DĄBROWA_TARNOWSKA" localSheetId="58">#REF!</definedName>
    <definedName name="DĄBROWA_TARNOWSKA" localSheetId="59">#REF!</definedName>
    <definedName name="DĄBROWA_TARNOWSKA">#REF!</definedName>
    <definedName name="End_Bal" localSheetId="39">#REF!</definedName>
    <definedName name="End_Bal" localSheetId="40">#REF!</definedName>
    <definedName name="End_Bal" localSheetId="41">#REF!</definedName>
    <definedName name="End_Bal" localSheetId="43">#REF!</definedName>
    <definedName name="End_Bal" localSheetId="45">#REF!</definedName>
    <definedName name="End_Bal" localSheetId="46">#REF!</definedName>
    <definedName name="End_Bal" localSheetId="47">#REF!</definedName>
    <definedName name="End_Bal" localSheetId="50">#REF!</definedName>
    <definedName name="End_Bal" localSheetId="51">#REF!</definedName>
    <definedName name="End_Bal" localSheetId="52">#REF!</definedName>
    <definedName name="End_Bal" localSheetId="53">#REF!</definedName>
    <definedName name="End_Bal" localSheetId="56">#REF!</definedName>
    <definedName name="End_Bal" localSheetId="58">#REF!</definedName>
    <definedName name="End_Bal" localSheetId="59">#REF!</definedName>
    <definedName name="End_Bal">#REF!</definedName>
    <definedName name="Extra_Pay" localSheetId="39">#REF!</definedName>
    <definedName name="Extra_Pay" localSheetId="40">#REF!</definedName>
    <definedName name="Extra_Pay" localSheetId="41">#REF!</definedName>
    <definedName name="Extra_Pay" localSheetId="43">#REF!</definedName>
    <definedName name="Extra_Pay" localSheetId="45">#REF!</definedName>
    <definedName name="Extra_Pay" localSheetId="46">#REF!</definedName>
    <definedName name="Extra_Pay" localSheetId="47">#REF!</definedName>
    <definedName name="Extra_Pay" localSheetId="50">#REF!</definedName>
    <definedName name="Extra_Pay" localSheetId="51">#REF!</definedName>
    <definedName name="Extra_Pay" localSheetId="52">#REF!</definedName>
    <definedName name="Extra_Pay" localSheetId="53">#REF!</definedName>
    <definedName name="Extra_Pay" localSheetId="56">#REF!</definedName>
    <definedName name="Extra_Pay" localSheetId="58">#REF!</definedName>
    <definedName name="Extra_Pay" localSheetId="59">#REF!</definedName>
    <definedName name="Extra_Pay">#REF!</definedName>
    <definedName name="Full_Print" localSheetId="39">#REF!</definedName>
    <definedName name="Full_Print" localSheetId="40">#REF!</definedName>
    <definedName name="Full_Print" localSheetId="41">#REF!</definedName>
    <definedName name="Full_Print" localSheetId="43">#REF!</definedName>
    <definedName name="Full_Print" localSheetId="45">#REF!</definedName>
    <definedName name="Full_Print" localSheetId="46">#REF!</definedName>
    <definedName name="Full_Print" localSheetId="47">#REF!</definedName>
    <definedName name="Full_Print" localSheetId="50">#REF!</definedName>
    <definedName name="Full_Print" localSheetId="51">#REF!</definedName>
    <definedName name="Full_Print" localSheetId="52">#REF!</definedName>
    <definedName name="Full_Print" localSheetId="53">#REF!</definedName>
    <definedName name="Full_Print" localSheetId="56">#REF!</definedName>
    <definedName name="Full_Print" localSheetId="58">#REF!</definedName>
    <definedName name="Full_Print" localSheetId="59">#REF!</definedName>
    <definedName name="Full_Print">#REF!</definedName>
    <definedName name="GORLICE" localSheetId="39">'[2]zestawienie stopa na powiaty'!$BB$8:$BD$8</definedName>
    <definedName name="GORLICE" localSheetId="40">'[2]zestawienie stopa na powiaty'!$BB$8:$BD$8</definedName>
    <definedName name="GORLICE" localSheetId="41">'[2]zestawienie stopa na powiaty'!$BB$8:$BD$8</definedName>
    <definedName name="GORLICE" localSheetId="42">'[1]zestawienie stopa na powiaty'!$BB$8:$BD$8</definedName>
    <definedName name="GORLICE" localSheetId="43">#REF!</definedName>
    <definedName name="GORLICE" localSheetId="45">#REF!</definedName>
    <definedName name="GORLICE" localSheetId="46">#REF!</definedName>
    <definedName name="GORLICE" localSheetId="47">#REF!</definedName>
    <definedName name="GORLICE" localSheetId="50">#REF!</definedName>
    <definedName name="GORLICE" localSheetId="51">#REF!</definedName>
    <definedName name="GORLICE" localSheetId="52">#REF!</definedName>
    <definedName name="GORLICE" localSheetId="53">#REF!</definedName>
    <definedName name="GORLICE" localSheetId="56">#REF!</definedName>
    <definedName name="GORLICE" localSheetId="58">#REF!</definedName>
    <definedName name="GORLICE" localSheetId="59">#REF!</definedName>
    <definedName name="GORLICE">#REF!</definedName>
    <definedName name="GUP_KRAKÓW" localSheetId="39">'[2]zestawienie stopa na powiaty'!$BB$9:$BD$9</definedName>
    <definedName name="GUP_KRAKÓW" localSheetId="40">'[2]zestawienie stopa na powiaty'!$BB$9:$BD$9</definedName>
    <definedName name="GUP_KRAKÓW" localSheetId="41">'[2]zestawienie stopa na powiaty'!$BB$9:$BD$9</definedName>
    <definedName name="GUP_KRAKÓW" localSheetId="42">'[1]zestawienie stopa na powiaty'!$BB$9:$BD$9</definedName>
    <definedName name="GUP_KRAKÓW" localSheetId="43">#REF!</definedName>
    <definedName name="GUP_KRAKÓW" localSheetId="45">#REF!</definedName>
    <definedName name="GUP_KRAKÓW" localSheetId="46">#REF!</definedName>
    <definedName name="GUP_KRAKÓW" localSheetId="47">#REF!</definedName>
    <definedName name="GUP_KRAKÓW" localSheetId="50">#REF!</definedName>
    <definedName name="GUP_KRAKÓW" localSheetId="51">#REF!</definedName>
    <definedName name="GUP_KRAKÓW" localSheetId="52">#REF!</definedName>
    <definedName name="GUP_KRAKÓW" localSheetId="53">#REF!</definedName>
    <definedName name="GUP_KRAKÓW" localSheetId="56">#REF!</definedName>
    <definedName name="GUP_KRAKÓW" localSheetId="58">#REF!</definedName>
    <definedName name="GUP_KRAKÓW" localSheetId="59">#REF!</definedName>
    <definedName name="GUP_KRAKÓW">#REF!</definedName>
    <definedName name="Header_Row" localSheetId="43">ROW(#REF!)</definedName>
    <definedName name="Header_Row" localSheetId="45">ROW(#REF!)</definedName>
    <definedName name="Header_Row" localSheetId="46">ROW(#REF!)</definedName>
    <definedName name="Header_Row" localSheetId="47">ROW(#REF!)</definedName>
    <definedName name="Header_Row" localSheetId="50">ROW(#REF!)</definedName>
    <definedName name="Header_Row" localSheetId="51">ROW(#REF!)</definedName>
    <definedName name="Header_Row" localSheetId="52">ROW(#REF!)</definedName>
    <definedName name="Header_Row" localSheetId="53">ROW(#REF!)</definedName>
    <definedName name="Header_Row" localSheetId="56">ROW(#REF!)</definedName>
    <definedName name="Header_Row" localSheetId="58">ROW(#REF!)</definedName>
    <definedName name="Header_Row" localSheetId="59">ROW(#REF!)</definedName>
    <definedName name="Header_Row">ROW(#REF!)</definedName>
    <definedName name="I" localSheetId="39">'[2]zestawienie stopa na powiaty'!$BB$4:$BB$27</definedName>
    <definedName name="I" localSheetId="40">'[2]zestawienie stopa na powiaty'!$BB$4:$BB$27</definedName>
    <definedName name="I" localSheetId="41">'[2]zestawienie stopa na powiaty'!$BB$4:$BB$27</definedName>
    <definedName name="I" localSheetId="42">'[1]zestawienie stopa na powiaty'!$BB$4:$BB$27</definedName>
    <definedName name="I" localSheetId="43">#REF!</definedName>
    <definedName name="I" localSheetId="45">#REF!</definedName>
    <definedName name="I" localSheetId="46">#REF!</definedName>
    <definedName name="I" localSheetId="47">#REF!</definedName>
    <definedName name="I" localSheetId="50">#REF!</definedName>
    <definedName name="I" localSheetId="51">#REF!</definedName>
    <definedName name="I" localSheetId="52">#REF!</definedName>
    <definedName name="I" localSheetId="53">#REF!</definedName>
    <definedName name="I" localSheetId="56">#REF!</definedName>
    <definedName name="I" localSheetId="58">#REF!</definedName>
    <definedName name="I" localSheetId="59">#REF!</definedName>
    <definedName name="I">#REF!</definedName>
    <definedName name="II" localSheetId="39">'[2]zestawienie stopa na powiaty'!$BC$4:$BC$27</definedName>
    <definedName name="II" localSheetId="40">'[2]zestawienie stopa na powiaty'!$BC$4:$BC$27</definedName>
    <definedName name="II" localSheetId="41">'[2]zestawienie stopa na powiaty'!$BC$4:$BC$27</definedName>
    <definedName name="II" localSheetId="42">'[1]zestawienie stopa na powiaty'!$BC$4:$BC$27</definedName>
    <definedName name="II" localSheetId="43">#REF!</definedName>
    <definedName name="II" localSheetId="45">#REF!</definedName>
    <definedName name="II" localSheetId="46">#REF!</definedName>
    <definedName name="II" localSheetId="47">#REF!</definedName>
    <definedName name="II" localSheetId="50">#REF!</definedName>
    <definedName name="II" localSheetId="51">#REF!</definedName>
    <definedName name="II" localSheetId="52">#REF!</definedName>
    <definedName name="II" localSheetId="53">#REF!</definedName>
    <definedName name="II" localSheetId="56">#REF!</definedName>
    <definedName name="II" localSheetId="58">#REF!</definedName>
    <definedName name="II" localSheetId="59">#REF!</definedName>
    <definedName name="II">#REF!</definedName>
    <definedName name="III" localSheetId="39">'[2]zestawienie stopa na powiaty'!$BD$4:$BD$27</definedName>
    <definedName name="III" localSheetId="40">'[2]zestawienie stopa na powiaty'!$BD$4:$BD$27</definedName>
    <definedName name="III" localSheetId="41">'[2]zestawienie stopa na powiaty'!$BD$4:$BD$27</definedName>
    <definedName name="III" localSheetId="42">'[1]zestawienie stopa na powiaty'!$BD$4:$BD$27</definedName>
    <definedName name="III" localSheetId="43">#REF!</definedName>
    <definedName name="III" localSheetId="45">#REF!</definedName>
    <definedName name="III" localSheetId="46">#REF!</definedName>
    <definedName name="III" localSheetId="47">#REF!</definedName>
    <definedName name="III" localSheetId="50">#REF!</definedName>
    <definedName name="III" localSheetId="51">#REF!</definedName>
    <definedName name="III" localSheetId="52">#REF!</definedName>
    <definedName name="III" localSheetId="53">#REF!</definedName>
    <definedName name="III" localSheetId="56">#REF!</definedName>
    <definedName name="III" localSheetId="58">#REF!</definedName>
    <definedName name="III" localSheetId="59">#REF!</definedName>
    <definedName name="III">#REF!</definedName>
    <definedName name="Int" localSheetId="39">#REF!</definedName>
    <definedName name="Int" localSheetId="40">#REF!</definedName>
    <definedName name="Int" localSheetId="41">#REF!</definedName>
    <definedName name="Int" localSheetId="43">#REF!</definedName>
    <definedName name="Int" localSheetId="45">#REF!</definedName>
    <definedName name="Int" localSheetId="46">#REF!</definedName>
    <definedName name="Int" localSheetId="47">#REF!</definedName>
    <definedName name="Int" localSheetId="50">#REF!</definedName>
    <definedName name="Int" localSheetId="51">#REF!</definedName>
    <definedName name="Int" localSheetId="52">#REF!</definedName>
    <definedName name="Int" localSheetId="53">#REF!</definedName>
    <definedName name="Int" localSheetId="56">#REF!</definedName>
    <definedName name="Int" localSheetId="58">#REF!</definedName>
    <definedName name="Int" localSheetId="59">#REF!</definedName>
    <definedName name="Int">#REF!</definedName>
    <definedName name="Interest_Rate" localSheetId="39">#REF!</definedName>
    <definedName name="Interest_Rate" localSheetId="40">#REF!</definedName>
    <definedName name="Interest_Rate" localSheetId="41">#REF!</definedName>
    <definedName name="Interest_Rate" localSheetId="43">#REF!</definedName>
    <definedName name="Interest_Rate" localSheetId="45">#REF!</definedName>
    <definedName name="Interest_Rate" localSheetId="46">#REF!</definedName>
    <definedName name="Interest_Rate" localSheetId="47">#REF!</definedName>
    <definedName name="Interest_Rate" localSheetId="50">#REF!</definedName>
    <definedName name="Interest_Rate" localSheetId="51">#REF!</definedName>
    <definedName name="Interest_Rate" localSheetId="52">#REF!</definedName>
    <definedName name="Interest_Rate" localSheetId="53">#REF!</definedName>
    <definedName name="Interest_Rate" localSheetId="56">#REF!</definedName>
    <definedName name="Interest_Rate" localSheetId="58">#REF!</definedName>
    <definedName name="Interest_Rate" localSheetId="59">#REF!</definedName>
    <definedName name="Interest_Rate">#REF!</definedName>
    <definedName name="kl" localSheetId="43">#REF!</definedName>
    <definedName name="kl" localSheetId="45">#REF!</definedName>
    <definedName name="kl" localSheetId="46">#REF!</definedName>
    <definedName name="kl" localSheetId="47">#REF!</definedName>
    <definedName name="kl" localSheetId="50">#REF!</definedName>
    <definedName name="kl" localSheetId="51">#REF!</definedName>
    <definedName name="kl" localSheetId="52">#REF!</definedName>
    <definedName name="kl" localSheetId="53">#REF!</definedName>
    <definedName name="kl" localSheetId="56">#REF!</definedName>
    <definedName name="kl" localSheetId="58">#REF!</definedName>
    <definedName name="kl" localSheetId="59">#REF!</definedName>
    <definedName name="kl">#REF!</definedName>
    <definedName name="Last_Row" localSheetId="14">IF(wykres_14!Values_Entered,Header_Row+wykres_14!Number_of_Payments,Header_Row)</definedName>
    <definedName name="Last_Row" localSheetId="15">IF(wykres_15!Values_Entered,Header_Row+wykres_15!Number_of_Payments,Header_Row)</definedName>
    <definedName name="Last_Row" localSheetId="16">IF(wykres_16!Values_Entered,Header_Row+wykres_16!Number_of_Payments,Header_Row)</definedName>
    <definedName name="Last_Row" localSheetId="37">IF(wykres_35!Values_Entered,Header_Row+wykres_35!Number_of_Payments,Header_Row)</definedName>
    <definedName name="Last_Row" localSheetId="39">IF(wykres_37!Values_Entered,Header_Row+wykres_37!Number_of_Payments,Header_Row)</definedName>
    <definedName name="Last_Row" localSheetId="40">IF(wykres_38!Values_Entered,Header_Row+wykres_38!Number_of_Payments,Header_Row)</definedName>
    <definedName name="Last_Row" localSheetId="41">IF(wykres_39!Values_Entered,Header_Row+wykres_39!Number_of_Payments,Header_Row)</definedName>
    <definedName name="Last_Row" localSheetId="43">IF(wykres_41!Values_Entered,wykres_41!Header_Row+wykres_41!Number_of_Payments,wykres_41!Header_Row)</definedName>
    <definedName name="Last_Row" localSheetId="45">IF(wykres_43!Values_Entered,wykres_43!Header_Row+wykres_43!Number_of_Payments,wykres_43!Header_Row)</definedName>
    <definedName name="Last_Row" localSheetId="46">IF(wykres_44!Values_Entered,wykres_44!Header_Row+wykres_44!Number_of_Payments,wykres_44!Header_Row)</definedName>
    <definedName name="Last_Row" localSheetId="47">IF(wykres_45!Values_Entered,wykres_45!Header_Row+wykres_45!Number_of_Payments,wykres_45!Header_Row)</definedName>
    <definedName name="Last_Row" localSheetId="50">IF(wykres_48!Values_Entered,wykres_48!Header_Row+wykres_48!Number_of_Payments,wykres_48!Header_Row)</definedName>
    <definedName name="Last_Row" localSheetId="51">IF(wykres_49!Values_Entered,wykres_49!Header_Row+wykres_49!Number_of_Payments,wykres_49!Header_Row)</definedName>
    <definedName name="Last_Row" localSheetId="52">IF(wykres_50!Values_Entered,wykres_50!Header_Row+wykres_50!Number_of_Payments,wykres_50!Header_Row)</definedName>
    <definedName name="Last_Row" localSheetId="53">IF(wykres_51!Values_Entered,wykres_51!Header_Row+wykres_51!Number_of_Payments,wykres_51!Header_Row)</definedName>
    <definedName name="Last_Row" localSheetId="56">IF(wykres_54!Values_Entered,wykres_54!Header_Row+wykres_54!Number_of_Payments,wykres_54!Header_Row)</definedName>
    <definedName name="Last_Row" localSheetId="58">IF(wykres_56!Values_Entered,wykres_56!Header_Row+wykres_56!Number_of_Payments,wykres_56!Header_Row)</definedName>
    <definedName name="Last_Row" localSheetId="59">IF(wykres_57!Values_Entered,wykres_57!Header_Row+wykres_57!Number_of_Payments,wykres_57!Header_Row)</definedName>
    <definedName name="Last_Row">IF(Values_Entered,Header_Row+Number_of_Payments,Header_Row)</definedName>
    <definedName name="LIMANOWA" localSheetId="37">#REF!</definedName>
    <definedName name="LIMANOWA" localSheetId="39">'[2]zestawienie stopa na powiaty'!$BB$11:$BD$11</definedName>
    <definedName name="LIMANOWA" localSheetId="40">'[2]zestawienie stopa na powiaty'!$BB$11:$BD$11</definedName>
    <definedName name="LIMANOWA" localSheetId="41">'[2]zestawienie stopa na powiaty'!$BB$11:$BD$11</definedName>
    <definedName name="LIMANOWA" localSheetId="42">'[1]zestawienie stopa na powiaty'!$BB$11:$BD$11</definedName>
    <definedName name="LIMANOWA" localSheetId="43">#REF!</definedName>
    <definedName name="LIMANOWA" localSheetId="45">#REF!</definedName>
    <definedName name="LIMANOWA" localSheetId="46">#REF!</definedName>
    <definedName name="LIMANOWA" localSheetId="47">#REF!</definedName>
    <definedName name="LIMANOWA" localSheetId="50">#REF!</definedName>
    <definedName name="LIMANOWA" localSheetId="51">#REF!</definedName>
    <definedName name="LIMANOWA" localSheetId="52">#REF!</definedName>
    <definedName name="LIMANOWA" localSheetId="53">#REF!</definedName>
    <definedName name="LIMANOWA" localSheetId="56">#REF!</definedName>
    <definedName name="LIMANOWA" localSheetId="58">#REF!</definedName>
    <definedName name="LIMANOWA" localSheetId="59">#REF!</definedName>
    <definedName name="LIMANOWA">#REF!</definedName>
    <definedName name="Loan_Amount" localSheetId="37">#REF!</definedName>
    <definedName name="Loan_Amount" localSheetId="39">#REF!</definedName>
    <definedName name="Loan_Amount" localSheetId="40">#REF!</definedName>
    <definedName name="Loan_Amount" localSheetId="41">#REF!</definedName>
    <definedName name="Loan_Amount" localSheetId="43">#REF!</definedName>
    <definedName name="Loan_Amount" localSheetId="45">#REF!</definedName>
    <definedName name="Loan_Amount" localSheetId="46">#REF!</definedName>
    <definedName name="Loan_Amount" localSheetId="47">#REF!</definedName>
    <definedName name="Loan_Amount" localSheetId="50">#REF!</definedName>
    <definedName name="Loan_Amount" localSheetId="51">#REF!</definedName>
    <definedName name="Loan_Amount" localSheetId="52">#REF!</definedName>
    <definedName name="Loan_Amount" localSheetId="53">#REF!</definedName>
    <definedName name="Loan_Amount" localSheetId="56">#REF!</definedName>
    <definedName name="Loan_Amount" localSheetId="58">#REF!</definedName>
    <definedName name="Loan_Amount" localSheetId="59">#REF!</definedName>
    <definedName name="Loan_Amount">#REF!</definedName>
    <definedName name="Loan_Start" localSheetId="37">#REF!</definedName>
    <definedName name="Loan_Start" localSheetId="39">#REF!</definedName>
    <definedName name="Loan_Start" localSheetId="40">#REF!</definedName>
    <definedName name="Loan_Start" localSheetId="41">#REF!</definedName>
    <definedName name="Loan_Start" localSheetId="43">#REF!</definedName>
    <definedName name="Loan_Start" localSheetId="45">#REF!</definedName>
    <definedName name="Loan_Start" localSheetId="46">#REF!</definedName>
    <definedName name="Loan_Start" localSheetId="47">#REF!</definedName>
    <definedName name="Loan_Start" localSheetId="50">#REF!</definedName>
    <definedName name="Loan_Start" localSheetId="51">#REF!</definedName>
    <definedName name="Loan_Start" localSheetId="52">#REF!</definedName>
    <definedName name="Loan_Start" localSheetId="53">#REF!</definedName>
    <definedName name="Loan_Start" localSheetId="56">#REF!</definedName>
    <definedName name="Loan_Start" localSheetId="58">#REF!</definedName>
    <definedName name="Loan_Start" localSheetId="59">#REF!</definedName>
    <definedName name="Loan_Start">#REF!</definedName>
    <definedName name="Loan_Years" localSheetId="39">#REF!</definedName>
    <definedName name="Loan_Years" localSheetId="40">#REF!</definedName>
    <definedName name="Loan_Years" localSheetId="41">#REF!</definedName>
    <definedName name="Loan_Years" localSheetId="43">#REF!</definedName>
    <definedName name="Loan_Years" localSheetId="45">#REF!</definedName>
    <definedName name="Loan_Years" localSheetId="46">#REF!</definedName>
    <definedName name="Loan_Years" localSheetId="47">#REF!</definedName>
    <definedName name="Loan_Years" localSheetId="50">#REF!</definedName>
    <definedName name="Loan_Years" localSheetId="51">#REF!</definedName>
    <definedName name="Loan_Years" localSheetId="52">#REF!</definedName>
    <definedName name="Loan_Years" localSheetId="53">#REF!</definedName>
    <definedName name="Loan_Years" localSheetId="56">#REF!</definedName>
    <definedName name="Loan_Years" localSheetId="58">#REF!</definedName>
    <definedName name="Loan_Years" localSheetId="59">#REF!</definedName>
    <definedName name="Loan_Years">#REF!</definedName>
    <definedName name="MIECHÓW" localSheetId="39">'[2]zestawienie stopa na powiaty'!$BB$12:$BD$12</definedName>
    <definedName name="MIECHÓW" localSheetId="40">'[2]zestawienie stopa na powiaty'!$BB$12:$BD$12</definedName>
    <definedName name="MIECHÓW" localSheetId="41">'[2]zestawienie stopa na powiaty'!$BB$12:$BD$12</definedName>
    <definedName name="MIECHÓW" localSheetId="42">'[1]zestawienie stopa na powiaty'!$BB$12:$BD$12</definedName>
    <definedName name="MIECHÓW" localSheetId="43">#REF!</definedName>
    <definedName name="MIECHÓW" localSheetId="45">#REF!</definedName>
    <definedName name="MIECHÓW" localSheetId="46">#REF!</definedName>
    <definedName name="MIECHÓW" localSheetId="47">#REF!</definedName>
    <definedName name="MIECHÓW" localSheetId="50">#REF!</definedName>
    <definedName name="MIECHÓW" localSheetId="51">#REF!</definedName>
    <definedName name="MIECHÓW" localSheetId="52">#REF!</definedName>
    <definedName name="MIECHÓW" localSheetId="53">#REF!</definedName>
    <definedName name="MIECHÓW" localSheetId="56">#REF!</definedName>
    <definedName name="MIECHÓW" localSheetId="58">#REF!</definedName>
    <definedName name="MIECHÓW" localSheetId="59">#REF!</definedName>
    <definedName name="MIECHÓW">#REF!</definedName>
    <definedName name="MYŚLENICE" localSheetId="39">'[2]zestawienie stopa na powiaty'!$BB$13:$BD$13</definedName>
    <definedName name="MYŚLENICE" localSheetId="40">'[2]zestawienie stopa na powiaty'!$BB$13:$BD$13</definedName>
    <definedName name="MYŚLENICE" localSheetId="41">'[2]zestawienie stopa na powiaty'!$BB$13:$BD$13</definedName>
    <definedName name="MYŚLENICE" localSheetId="42">'[1]zestawienie stopa na powiaty'!$BB$13:$BD$13</definedName>
    <definedName name="MYŚLENICE" localSheetId="43">#REF!</definedName>
    <definedName name="MYŚLENICE" localSheetId="45">#REF!</definedName>
    <definedName name="MYŚLENICE" localSheetId="46">#REF!</definedName>
    <definedName name="MYŚLENICE" localSheetId="47">#REF!</definedName>
    <definedName name="MYŚLENICE" localSheetId="50">#REF!</definedName>
    <definedName name="MYŚLENICE" localSheetId="51">#REF!</definedName>
    <definedName name="MYŚLENICE" localSheetId="52">#REF!</definedName>
    <definedName name="MYŚLENICE" localSheetId="53">#REF!</definedName>
    <definedName name="MYŚLENICE" localSheetId="56">#REF!</definedName>
    <definedName name="MYŚLENICE" localSheetId="58">#REF!</definedName>
    <definedName name="MYŚLENICE" localSheetId="59">#REF!</definedName>
    <definedName name="MYŚLENICE">#REF!</definedName>
    <definedName name="NOWY_SĄCZ_miasto" localSheetId="39">'[2]zestawienie stopa na powiaty'!$BB$14:$BD$14</definedName>
    <definedName name="NOWY_SĄCZ_miasto" localSheetId="40">'[2]zestawienie stopa na powiaty'!$BB$14:$BD$14</definedName>
    <definedName name="NOWY_SĄCZ_miasto" localSheetId="41">'[2]zestawienie stopa na powiaty'!$BB$14:$BD$14</definedName>
    <definedName name="NOWY_SĄCZ_miasto" localSheetId="42">'[1]zestawienie stopa na powiaty'!$BB$14:$BD$14</definedName>
    <definedName name="NOWY_SĄCZ_miasto" localSheetId="43">#REF!</definedName>
    <definedName name="NOWY_SĄCZ_miasto" localSheetId="45">#REF!</definedName>
    <definedName name="NOWY_SĄCZ_miasto" localSheetId="46">#REF!</definedName>
    <definedName name="NOWY_SĄCZ_miasto" localSheetId="47">#REF!</definedName>
    <definedName name="NOWY_SĄCZ_miasto" localSheetId="50">#REF!</definedName>
    <definedName name="NOWY_SĄCZ_miasto" localSheetId="51">#REF!</definedName>
    <definedName name="NOWY_SĄCZ_miasto" localSheetId="52">#REF!</definedName>
    <definedName name="NOWY_SĄCZ_miasto" localSheetId="53">#REF!</definedName>
    <definedName name="NOWY_SĄCZ_miasto" localSheetId="56">#REF!</definedName>
    <definedName name="NOWY_SĄCZ_miasto" localSheetId="58">#REF!</definedName>
    <definedName name="NOWY_SĄCZ_miasto" localSheetId="59">#REF!</definedName>
    <definedName name="NOWY_SĄCZ_miasto">#REF!</definedName>
    <definedName name="NOWY_SĄCZ_powiat" localSheetId="39">'[2]zestawienie stopa na powiaty'!$BB$15:$BD$15</definedName>
    <definedName name="NOWY_SĄCZ_powiat" localSheetId="40">'[2]zestawienie stopa na powiaty'!$BB$15:$BD$15</definedName>
    <definedName name="NOWY_SĄCZ_powiat" localSheetId="41">'[2]zestawienie stopa na powiaty'!$BB$15:$BD$15</definedName>
    <definedName name="NOWY_SĄCZ_powiat" localSheetId="42">'[1]zestawienie stopa na powiaty'!$BB$15:$BD$15</definedName>
    <definedName name="NOWY_SĄCZ_powiat" localSheetId="43">#REF!</definedName>
    <definedName name="NOWY_SĄCZ_powiat" localSheetId="45">#REF!</definedName>
    <definedName name="NOWY_SĄCZ_powiat" localSheetId="46">#REF!</definedName>
    <definedName name="NOWY_SĄCZ_powiat" localSheetId="47">#REF!</definedName>
    <definedName name="NOWY_SĄCZ_powiat" localSheetId="50">#REF!</definedName>
    <definedName name="NOWY_SĄCZ_powiat" localSheetId="51">#REF!</definedName>
    <definedName name="NOWY_SĄCZ_powiat" localSheetId="52">#REF!</definedName>
    <definedName name="NOWY_SĄCZ_powiat" localSheetId="53">#REF!</definedName>
    <definedName name="NOWY_SĄCZ_powiat" localSheetId="56">#REF!</definedName>
    <definedName name="NOWY_SĄCZ_powiat" localSheetId="58">#REF!</definedName>
    <definedName name="NOWY_SĄCZ_powiat" localSheetId="59">#REF!</definedName>
    <definedName name="NOWY_SĄCZ_powiat">#REF!</definedName>
    <definedName name="NOWY_TARG" localSheetId="39">'[2]zestawienie stopa na powiaty'!$BB$16:$BD$16</definedName>
    <definedName name="NOWY_TARG" localSheetId="40">'[2]zestawienie stopa na powiaty'!$BB$16:$BD$16</definedName>
    <definedName name="NOWY_TARG" localSheetId="41">'[2]zestawienie stopa na powiaty'!$BB$16:$BD$16</definedName>
    <definedName name="NOWY_TARG" localSheetId="42">'[1]zestawienie stopa na powiaty'!$BB$16:$BD$16</definedName>
    <definedName name="NOWY_TARG" localSheetId="43">#REF!</definedName>
    <definedName name="NOWY_TARG" localSheetId="45">#REF!</definedName>
    <definedName name="NOWY_TARG" localSheetId="46">#REF!</definedName>
    <definedName name="NOWY_TARG" localSheetId="47">#REF!</definedName>
    <definedName name="NOWY_TARG" localSheetId="50">#REF!</definedName>
    <definedName name="NOWY_TARG" localSheetId="51">#REF!</definedName>
    <definedName name="NOWY_TARG" localSheetId="52">#REF!</definedName>
    <definedName name="NOWY_TARG" localSheetId="53">#REF!</definedName>
    <definedName name="NOWY_TARG" localSheetId="56">#REF!</definedName>
    <definedName name="NOWY_TARG" localSheetId="58">#REF!</definedName>
    <definedName name="NOWY_TARG" localSheetId="59">#REF!</definedName>
    <definedName name="NOWY_TARG">#REF!</definedName>
    <definedName name="Num_Pmt_Per_Year" localSheetId="39">#REF!</definedName>
    <definedName name="Num_Pmt_Per_Year" localSheetId="40">#REF!</definedName>
    <definedName name="Num_Pmt_Per_Year" localSheetId="41">#REF!</definedName>
    <definedName name="Num_Pmt_Per_Year" localSheetId="43">#REF!</definedName>
    <definedName name="Num_Pmt_Per_Year" localSheetId="45">#REF!</definedName>
    <definedName name="Num_Pmt_Per_Year" localSheetId="46">#REF!</definedName>
    <definedName name="Num_Pmt_Per_Year" localSheetId="47">#REF!</definedName>
    <definedName name="Num_Pmt_Per_Year" localSheetId="50">#REF!</definedName>
    <definedName name="Num_Pmt_Per_Year" localSheetId="51">#REF!</definedName>
    <definedName name="Num_Pmt_Per_Year" localSheetId="52">#REF!</definedName>
    <definedName name="Num_Pmt_Per_Year" localSheetId="53">#REF!</definedName>
    <definedName name="Num_Pmt_Per_Year" localSheetId="56">#REF!</definedName>
    <definedName name="Num_Pmt_Per_Year" localSheetId="58">#REF!</definedName>
    <definedName name="Num_Pmt_Per_Year" localSheetId="59">#REF!</definedName>
    <definedName name="Num_Pmt_Per_Year">#REF!</definedName>
    <definedName name="Number_of_Payments" localSheetId="14">MATCH(0.01,End_Bal,-1)+1</definedName>
    <definedName name="Number_of_Payments" localSheetId="15">MATCH(0.01,End_Bal,-1)+1</definedName>
    <definedName name="Number_of_Payments" localSheetId="16">MATCH(0.01,End_Bal,-1)+1</definedName>
    <definedName name="Number_of_Payments" localSheetId="37">MATCH(0.01,End_Bal,-1)+1</definedName>
    <definedName name="Number_of_Payments" localSheetId="39">MATCH(0.01,wykres_37!End_Bal,-1)+1</definedName>
    <definedName name="Number_of_Payments" localSheetId="40">MATCH(0.01,wykres_38!End_Bal,-1)+1</definedName>
    <definedName name="Number_of_Payments" localSheetId="41">MATCH(0.01,wykres_39!End_Bal,-1)+1</definedName>
    <definedName name="Number_of_Payments" localSheetId="43">MATCH(0.01,wykres_41!End_Bal,-1)+1</definedName>
    <definedName name="Number_of_Payments" localSheetId="45">MATCH(0.01,wykres_43!End_Bal,-1)+1</definedName>
    <definedName name="Number_of_Payments" localSheetId="46">MATCH(0.01,wykres_44!End_Bal,-1)+1</definedName>
    <definedName name="Number_of_Payments" localSheetId="47">MATCH(0.01,wykres_45!End_Bal,-1)+1</definedName>
    <definedName name="Number_of_Payments" localSheetId="50">MATCH(0.01,wykres_48!End_Bal,-1)+1</definedName>
    <definedName name="Number_of_Payments" localSheetId="51">MATCH(0.01,wykres_49!End_Bal,-1)+1</definedName>
    <definedName name="Number_of_Payments" localSheetId="52">MATCH(0.01,wykres_50!End_Bal,-1)+1</definedName>
    <definedName name="Number_of_Payments" localSheetId="53">MATCH(0.01,wykres_51!End_Bal,-1)+1</definedName>
    <definedName name="Number_of_Payments" localSheetId="56">MATCH(0.01,wykres_54!End_Bal,-1)+1</definedName>
    <definedName name="Number_of_Payments" localSheetId="58">MATCH(0.01,wykres_56!End_Bal,-1)+1</definedName>
    <definedName name="Number_of_Payments" localSheetId="59">MATCH(0.01,wykres_57!End_Bal,-1)+1</definedName>
    <definedName name="Number_of_Payments">MATCH(0.01,End_Bal,-1)+1</definedName>
    <definedName name="OLKUSZ" localSheetId="37">#REF!</definedName>
    <definedName name="OLKUSZ" localSheetId="39">'[2]zestawienie stopa na powiaty'!$BB$17:$BD$17</definedName>
    <definedName name="OLKUSZ" localSheetId="40">'[2]zestawienie stopa na powiaty'!$BB$17:$BD$17</definedName>
    <definedName name="OLKUSZ" localSheetId="41">'[2]zestawienie stopa na powiaty'!$BB$17:$BD$17</definedName>
    <definedName name="OLKUSZ" localSheetId="42">'[1]zestawienie stopa na powiaty'!$BB$17:$BD$17</definedName>
    <definedName name="OLKUSZ" localSheetId="43">#REF!</definedName>
    <definedName name="OLKUSZ" localSheetId="45">#REF!</definedName>
    <definedName name="OLKUSZ" localSheetId="46">#REF!</definedName>
    <definedName name="OLKUSZ" localSheetId="47">#REF!</definedName>
    <definedName name="OLKUSZ" localSheetId="50">#REF!</definedName>
    <definedName name="OLKUSZ" localSheetId="51">#REF!</definedName>
    <definedName name="OLKUSZ" localSheetId="52">#REF!</definedName>
    <definedName name="OLKUSZ" localSheetId="53">#REF!</definedName>
    <definedName name="OLKUSZ" localSheetId="56">#REF!</definedName>
    <definedName name="OLKUSZ" localSheetId="58">#REF!</definedName>
    <definedName name="OLKUSZ" localSheetId="59">#REF!</definedName>
    <definedName name="OLKUSZ">#REF!</definedName>
    <definedName name="OŚWIĘCIM" localSheetId="37">#REF!</definedName>
    <definedName name="OŚWIĘCIM" localSheetId="39">'[2]zestawienie stopa na powiaty'!$BB$18:$BD$18</definedName>
    <definedName name="OŚWIĘCIM" localSheetId="40">'[2]zestawienie stopa na powiaty'!$BB$18:$BD$18</definedName>
    <definedName name="OŚWIĘCIM" localSheetId="41">'[2]zestawienie stopa na powiaty'!$BB$18:$BD$18</definedName>
    <definedName name="OŚWIĘCIM" localSheetId="42">'[1]zestawienie stopa na powiaty'!$BB$18:$BD$18</definedName>
    <definedName name="OŚWIĘCIM" localSheetId="43">#REF!</definedName>
    <definedName name="OŚWIĘCIM" localSheetId="45">#REF!</definedName>
    <definedName name="OŚWIĘCIM" localSheetId="46">#REF!</definedName>
    <definedName name="OŚWIĘCIM" localSheetId="47">#REF!</definedName>
    <definedName name="OŚWIĘCIM" localSheetId="50">#REF!</definedName>
    <definedName name="OŚWIĘCIM" localSheetId="51">#REF!</definedName>
    <definedName name="OŚWIĘCIM" localSheetId="52">#REF!</definedName>
    <definedName name="OŚWIĘCIM" localSheetId="53">#REF!</definedName>
    <definedName name="OŚWIĘCIM" localSheetId="56">#REF!</definedName>
    <definedName name="OŚWIĘCIM" localSheetId="58">#REF!</definedName>
    <definedName name="OŚWIĘCIM" localSheetId="59">#REF!</definedName>
    <definedName name="OŚWIĘCIM">#REF!</definedName>
    <definedName name="Pay_Date" localSheetId="37">#REF!</definedName>
    <definedName name="Pay_Date" localSheetId="39">#REF!</definedName>
    <definedName name="Pay_Date" localSheetId="40">#REF!</definedName>
    <definedName name="Pay_Date" localSheetId="41">#REF!</definedName>
    <definedName name="Pay_Date" localSheetId="43">#REF!</definedName>
    <definedName name="Pay_Date" localSheetId="45">#REF!</definedName>
    <definedName name="Pay_Date" localSheetId="46">#REF!</definedName>
    <definedName name="Pay_Date" localSheetId="47">#REF!</definedName>
    <definedName name="Pay_Date" localSheetId="50">#REF!</definedName>
    <definedName name="Pay_Date" localSheetId="51">#REF!</definedName>
    <definedName name="Pay_Date" localSheetId="52">#REF!</definedName>
    <definedName name="Pay_Date" localSheetId="53">#REF!</definedName>
    <definedName name="Pay_Date" localSheetId="56">#REF!</definedName>
    <definedName name="Pay_Date" localSheetId="58">#REF!</definedName>
    <definedName name="Pay_Date" localSheetId="59">#REF!</definedName>
    <definedName name="Pay_Date">#REF!</definedName>
    <definedName name="Pay_Num" localSheetId="39">#REF!</definedName>
    <definedName name="Pay_Num" localSheetId="40">#REF!</definedName>
    <definedName name="Pay_Num" localSheetId="41">#REF!</definedName>
    <definedName name="Pay_Num" localSheetId="43">#REF!</definedName>
    <definedName name="Pay_Num" localSheetId="45">#REF!</definedName>
    <definedName name="Pay_Num" localSheetId="46">#REF!</definedName>
    <definedName name="Pay_Num" localSheetId="47">#REF!</definedName>
    <definedName name="Pay_Num" localSheetId="50">#REF!</definedName>
    <definedName name="Pay_Num" localSheetId="51">#REF!</definedName>
    <definedName name="Pay_Num" localSheetId="52">#REF!</definedName>
    <definedName name="Pay_Num" localSheetId="53">#REF!</definedName>
    <definedName name="Pay_Num" localSheetId="56">#REF!</definedName>
    <definedName name="Pay_Num" localSheetId="58">#REF!</definedName>
    <definedName name="Pay_Num" localSheetId="59">#REF!</definedName>
    <definedName name="Pay_Num">#REF!</definedName>
    <definedName name="Payment_Date" localSheetId="14">DATE(YEAR(Loan_Start),MONTH(Loan_Start)+Payment_Number,DAY(Loan_Start))</definedName>
    <definedName name="Payment_Date" localSheetId="15">DATE(YEAR(Loan_Start),MONTH(Loan_Start)+Payment_Number,DAY(Loan_Start))</definedName>
    <definedName name="Payment_Date" localSheetId="16">DATE(YEAR(Loan_Start),MONTH(Loan_Start)+Payment_Number,DAY(Loan_Start))</definedName>
    <definedName name="Payment_Date" localSheetId="37">DATE(YEAR(wykres_35!Loan_Start),MONTH(wykres_35!Loan_Start)+Payment_Number,DAY(wykres_35!Loan_Start))</definedName>
    <definedName name="Payment_Date" localSheetId="39">DATE(YEAR(wykres_37!Loan_Start),MONTH(wykres_37!Loan_Start)+Payment_Number,DAY(wykres_37!Loan_Start))</definedName>
    <definedName name="Payment_Date" localSheetId="40">DATE(YEAR(wykres_38!Loan_Start),MONTH(wykres_38!Loan_Start)+Payment_Number,DAY(wykres_38!Loan_Start))</definedName>
    <definedName name="Payment_Date" localSheetId="41">DATE(YEAR(wykres_39!Loan_Start),MONTH(wykres_39!Loan_Start)+Payment_Number,DAY(wykres_39!Loan_Start))</definedName>
    <definedName name="Payment_Date" localSheetId="43">DATE(YEAR(wykres_41!Loan_Start),MONTH(wykres_41!Loan_Start)+Payment_Number,DAY(wykres_41!Loan_Start))</definedName>
    <definedName name="Payment_Date" localSheetId="45">DATE(YEAR(wykres_43!Loan_Start),MONTH(wykres_43!Loan_Start)+Payment_Number,DAY(wykres_43!Loan_Start))</definedName>
    <definedName name="Payment_Date" localSheetId="46">DATE(YEAR(wykres_44!Loan_Start),MONTH(wykres_44!Loan_Start)+Payment_Number,DAY(wykres_44!Loan_Start))</definedName>
    <definedName name="Payment_Date" localSheetId="47">DATE(YEAR(wykres_45!Loan_Start),MONTH(wykres_45!Loan_Start)+Payment_Number,DAY(wykres_45!Loan_Start))</definedName>
    <definedName name="Payment_Date" localSheetId="50">DATE(YEAR(wykres_48!Loan_Start),MONTH(wykres_48!Loan_Start)+Payment_Number,DAY(wykres_48!Loan_Start))</definedName>
    <definedName name="Payment_Date" localSheetId="51">DATE(YEAR(wykres_49!Loan_Start),MONTH(wykres_49!Loan_Start)+Payment_Number,DAY(wykres_49!Loan_Start))</definedName>
    <definedName name="Payment_Date" localSheetId="52">DATE(YEAR(wykres_50!Loan_Start),MONTH(wykres_50!Loan_Start)+Payment_Number,DAY(wykres_50!Loan_Start))</definedName>
    <definedName name="Payment_Date" localSheetId="53">DATE(YEAR(wykres_51!Loan_Start),MONTH(wykres_51!Loan_Start)+Payment_Number,DAY(wykres_51!Loan_Start))</definedName>
    <definedName name="Payment_Date" localSheetId="56">DATE(YEAR(wykres_54!Loan_Start),MONTH(wykres_54!Loan_Start)+Payment_Number,DAY(wykres_54!Loan_Start))</definedName>
    <definedName name="Payment_Date" localSheetId="58">DATE(YEAR(wykres_56!Loan_Start),MONTH(wykres_56!Loan_Start)+Payment_Number,DAY(wykres_56!Loan_Start))</definedName>
    <definedName name="Payment_Date" localSheetId="59">DATE(YEAR(wykres_57!Loan_Start),MONTH(wykres_57!Loan_Start)+Payment_Number,DAY(wykres_57!Loan_Start))</definedName>
    <definedName name="Payment_Date">DATE(YEAR(Loan_Start),MONTH(Loan_Start)+Payment_Number,DAY(Loan_Start))</definedName>
    <definedName name="POLSKA" localSheetId="37">#REF!</definedName>
    <definedName name="POLSKA" localSheetId="39">'[2]zestawienie stopa na powiaty'!$BB$27:$BD$27</definedName>
    <definedName name="POLSKA" localSheetId="40">'[2]zestawienie stopa na powiaty'!$BB$27:$BD$27</definedName>
    <definedName name="POLSKA" localSheetId="41">'[2]zestawienie stopa na powiaty'!$BB$27:$BD$27</definedName>
    <definedName name="POLSKA" localSheetId="42">'[1]zestawienie stopa na powiaty'!$BB$27:$BD$27</definedName>
    <definedName name="POLSKA" localSheetId="43">#REF!</definedName>
    <definedName name="POLSKA" localSheetId="45">#REF!</definedName>
    <definedName name="POLSKA" localSheetId="46">#REF!</definedName>
    <definedName name="POLSKA" localSheetId="47">#REF!</definedName>
    <definedName name="POLSKA" localSheetId="50">#REF!</definedName>
    <definedName name="POLSKA" localSheetId="51">#REF!</definedName>
    <definedName name="POLSKA" localSheetId="52">#REF!</definedName>
    <definedName name="POLSKA" localSheetId="53">#REF!</definedName>
    <definedName name="POLSKA" localSheetId="56">#REF!</definedName>
    <definedName name="POLSKA" localSheetId="58">#REF!</definedName>
    <definedName name="POLSKA" localSheetId="59">#REF!</definedName>
    <definedName name="POLSKA">#REF!</definedName>
    <definedName name="Princ" localSheetId="37">#REF!</definedName>
    <definedName name="Princ" localSheetId="39">#REF!</definedName>
    <definedName name="Princ" localSheetId="40">#REF!</definedName>
    <definedName name="Princ" localSheetId="41">#REF!</definedName>
    <definedName name="Princ" localSheetId="43">#REF!</definedName>
    <definedName name="Princ" localSheetId="45">#REF!</definedName>
    <definedName name="Princ" localSheetId="46">#REF!</definedName>
    <definedName name="Princ" localSheetId="47">#REF!</definedName>
    <definedName name="Princ" localSheetId="50">#REF!</definedName>
    <definedName name="Princ" localSheetId="51">#REF!</definedName>
    <definedName name="Princ" localSheetId="52">#REF!</definedName>
    <definedName name="Princ" localSheetId="53">#REF!</definedName>
    <definedName name="Princ" localSheetId="56">#REF!</definedName>
    <definedName name="Princ" localSheetId="58">#REF!</definedName>
    <definedName name="Princ" localSheetId="59">#REF!</definedName>
    <definedName name="Princ">#REF!</definedName>
    <definedName name="Print_Area_Reset" localSheetId="14">OFFSET(Full_Print,0,0,wykres_14!Last_Row)</definedName>
    <definedName name="Print_Area_Reset" localSheetId="15">OFFSET(Full_Print,0,0,wykres_15!Last_Row)</definedName>
    <definedName name="Print_Area_Reset" localSheetId="16">OFFSET(Full_Print,0,0,wykres_16!Last_Row)</definedName>
    <definedName name="Print_Area_Reset" localSheetId="37">OFFSET(Full_Print,0,0,wykres_35!Last_Row)</definedName>
    <definedName name="Print_Area_Reset" localSheetId="39">OFFSET(wykres_37!Full_Print,0,0,wykres_37!Last_Row)</definedName>
    <definedName name="Print_Area_Reset" localSheetId="40">OFFSET(wykres_38!Full_Print,0,0,wykres_38!Last_Row)</definedName>
    <definedName name="Print_Area_Reset" localSheetId="41">OFFSET(wykres_39!Full_Print,0,0,wykres_39!Last_Row)</definedName>
    <definedName name="Print_Area_Reset" localSheetId="43">OFFSET(wykres_41!Full_Print,0,0,wykres_41!Last_Row)</definedName>
    <definedName name="Print_Area_Reset" localSheetId="45">OFFSET(wykres_43!Full_Print,0,0,wykres_43!Last_Row)</definedName>
    <definedName name="Print_Area_Reset" localSheetId="46">OFFSET(wykres_44!Full_Print,0,0,wykres_44!Last_Row)</definedName>
    <definedName name="Print_Area_Reset" localSheetId="47">OFFSET(wykres_45!Full_Print,0,0,wykres_45!Last_Row)</definedName>
    <definedName name="Print_Area_Reset" localSheetId="50">OFFSET(wykres_48!Full_Print,0,0,wykres_48!Last_Row)</definedName>
    <definedName name="Print_Area_Reset" localSheetId="51">OFFSET(wykres_49!Full_Print,0,0,wykres_49!Last_Row)</definedName>
    <definedName name="Print_Area_Reset" localSheetId="52">OFFSET(wykres_50!Full_Print,0,0,wykres_50!Last_Row)</definedName>
    <definedName name="Print_Area_Reset" localSheetId="53">OFFSET(wykres_51!Full_Print,0,0,wykres_51!Last_Row)</definedName>
    <definedName name="Print_Area_Reset" localSheetId="56">OFFSET(wykres_54!Full_Print,0,0,wykres_54!Last_Row)</definedName>
    <definedName name="Print_Area_Reset" localSheetId="58">OFFSET(wykres_56!Full_Print,0,0,wykres_56!Last_Row)</definedName>
    <definedName name="Print_Area_Reset" localSheetId="59">OFFSET(wykres_57!Full_Print,0,0,wykres_57!Last_Row)</definedName>
    <definedName name="Print_Area_Reset">OFFSET(Full_Print,0,0,Last_Row)</definedName>
    <definedName name="PROSZOWICE" localSheetId="37">#REF!</definedName>
    <definedName name="PROSZOWICE" localSheetId="39">'[2]zestawienie stopa na powiaty'!$BB$19:$BD$19</definedName>
    <definedName name="PROSZOWICE" localSheetId="40">'[2]zestawienie stopa na powiaty'!$BB$19:$BD$19</definedName>
    <definedName name="PROSZOWICE" localSheetId="41">'[2]zestawienie stopa na powiaty'!$BB$19:$BD$19</definedName>
    <definedName name="PROSZOWICE" localSheetId="42">'[1]zestawienie stopa na powiaty'!$BB$19:$BD$19</definedName>
    <definedName name="PROSZOWICE" localSheetId="43">#REF!</definedName>
    <definedName name="PROSZOWICE" localSheetId="45">#REF!</definedName>
    <definedName name="PROSZOWICE" localSheetId="46">#REF!</definedName>
    <definedName name="PROSZOWICE" localSheetId="47">#REF!</definedName>
    <definedName name="PROSZOWICE" localSheetId="50">#REF!</definedName>
    <definedName name="PROSZOWICE" localSheetId="51">#REF!</definedName>
    <definedName name="PROSZOWICE" localSheetId="52">#REF!</definedName>
    <definedName name="PROSZOWICE" localSheetId="53">#REF!</definedName>
    <definedName name="PROSZOWICE" localSheetId="56">#REF!</definedName>
    <definedName name="PROSZOWICE" localSheetId="58">#REF!</definedName>
    <definedName name="PROSZOWICE" localSheetId="59">#REF!</definedName>
    <definedName name="PROSZOWICE">#REF!</definedName>
    <definedName name="Sched_Pay" localSheetId="37">#REF!</definedName>
    <definedName name="Sched_Pay" localSheetId="39">#REF!</definedName>
    <definedName name="Sched_Pay" localSheetId="40">#REF!</definedName>
    <definedName name="Sched_Pay" localSheetId="41">#REF!</definedName>
    <definedName name="Sched_Pay" localSheetId="43">#REF!</definedName>
    <definedName name="Sched_Pay" localSheetId="45">#REF!</definedName>
    <definedName name="Sched_Pay" localSheetId="46">#REF!</definedName>
    <definedName name="Sched_Pay" localSheetId="47">#REF!</definedName>
    <definedName name="Sched_Pay" localSheetId="50">#REF!</definedName>
    <definedName name="Sched_Pay" localSheetId="51">#REF!</definedName>
    <definedName name="Sched_Pay" localSheetId="52">#REF!</definedName>
    <definedName name="Sched_Pay" localSheetId="53">#REF!</definedName>
    <definedName name="Sched_Pay" localSheetId="56">#REF!</definedName>
    <definedName name="Sched_Pay" localSheetId="58">#REF!</definedName>
    <definedName name="Sched_Pay" localSheetId="59">#REF!</definedName>
    <definedName name="Sched_Pay">#REF!</definedName>
    <definedName name="Scheduled_Extra_Payments" localSheetId="37">#REF!</definedName>
    <definedName name="Scheduled_Extra_Payments" localSheetId="39">#REF!</definedName>
    <definedName name="Scheduled_Extra_Payments" localSheetId="40">#REF!</definedName>
    <definedName name="Scheduled_Extra_Payments" localSheetId="41">#REF!</definedName>
    <definedName name="Scheduled_Extra_Payments" localSheetId="43">#REF!</definedName>
    <definedName name="Scheduled_Extra_Payments" localSheetId="45">#REF!</definedName>
    <definedName name="Scheduled_Extra_Payments" localSheetId="46">#REF!</definedName>
    <definedName name="Scheduled_Extra_Payments" localSheetId="47">#REF!</definedName>
    <definedName name="Scheduled_Extra_Payments" localSheetId="50">#REF!</definedName>
    <definedName name="Scheduled_Extra_Payments" localSheetId="51">#REF!</definedName>
    <definedName name="Scheduled_Extra_Payments" localSheetId="52">#REF!</definedName>
    <definedName name="Scheduled_Extra_Payments" localSheetId="53">#REF!</definedName>
    <definedName name="Scheduled_Extra_Payments" localSheetId="56">#REF!</definedName>
    <definedName name="Scheduled_Extra_Payments" localSheetId="58">#REF!</definedName>
    <definedName name="Scheduled_Extra_Payments" localSheetId="59">#REF!</definedName>
    <definedName name="Scheduled_Extra_Payments">#REF!</definedName>
    <definedName name="Scheduled_Interest_Rate" localSheetId="39">#REF!</definedName>
    <definedName name="Scheduled_Interest_Rate" localSheetId="40">#REF!</definedName>
    <definedName name="Scheduled_Interest_Rate" localSheetId="41">#REF!</definedName>
    <definedName name="Scheduled_Interest_Rate" localSheetId="43">#REF!</definedName>
    <definedName name="Scheduled_Interest_Rate" localSheetId="45">#REF!</definedName>
    <definedName name="Scheduled_Interest_Rate" localSheetId="46">#REF!</definedName>
    <definedName name="Scheduled_Interest_Rate" localSheetId="47">#REF!</definedName>
    <definedName name="Scheduled_Interest_Rate" localSheetId="50">#REF!</definedName>
    <definedName name="Scheduled_Interest_Rate" localSheetId="51">#REF!</definedName>
    <definedName name="Scheduled_Interest_Rate" localSheetId="52">#REF!</definedName>
    <definedName name="Scheduled_Interest_Rate" localSheetId="53">#REF!</definedName>
    <definedName name="Scheduled_Interest_Rate" localSheetId="56">#REF!</definedName>
    <definedName name="Scheduled_Interest_Rate" localSheetId="58">#REF!</definedName>
    <definedName name="Scheduled_Interest_Rate" localSheetId="59">#REF!</definedName>
    <definedName name="Scheduled_Interest_Rate">#REF!</definedName>
    <definedName name="Scheduled_Monthly_Payment" localSheetId="43">#REF!</definedName>
    <definedName name="Scheduled_Monthly_Payment" localSheetId="45">#REF!</definedName>
    <definedName name="Scheduled_Monthly_Payment" localSheetId="46">#REF!</definedName>
    <definedName name="Scheduled_Monthly_Payment" localSheetId="47">#REF!</definedName>
    <definedName name="Scheduled_Monthly_Payment" localSheetId="50">#REF!</definedName>
    <definedName name="Scheduled_Monthly_Payment" localSheetId="51">#REF!</definedName>
    <definedName name="Scheduled_Monthly_Payment" localSheetId="52">#REF!</definedName>
    <definedName name="Scheduled_Monthly_Payment" localSheetId="53">#REF!</definedName>
    <definedName name="Scheduled_Monthly_Payment" localSheetId="56">#REF!</definedName>
    <definedName name="Scheduled_Monthly_Payment" localSheetId="58">#REF!</definedName>
    <definedName name="Scheduled_Monthly_Payment" localSheetId="59">#REF!</definedName>
    <definedName name="Scheduled_Monthly_Payment">#REF!</definedName>
    <definedName name="SUCHA_BESKIDZKA" localSheetId="39">'[2]zestawienie stopa na powiaty'!$BB$20:$BD$20</definedName>
    <definedName name="SUCHA_BESKIDZKA" localSheetId="40">'[2]zestawienie stopa na powiaty'!$BB$20:$BD$20</definedName>
    <definedName name="SUCHA_BESKIDZKA" localSheetId="41">'[2]zestawienie stopa na powiaty'!$BB$20:$BD$20</definedName>
    <definedName name="SUCHA_BESKIDZKA" localSheetId="42">'[1]zestawienie stopa na powiaty'!$BB$20:$BD$20</definedName>
    <definedName name="SUCHA_BESKIDZKA" localSheetId="43">#REF!</definedName>
    <definedName name="SUCHA_BESKIDZKA" localSheetId="45">#REF!</definedName>
    <definedName name="SUCHA_BESKIDZKA" localSheetId="46">#REF!</definedName>
    <definedName name="SUCHA_BESKIDZKA" localSheetId="47">#REF!</definedName>
    <definedName name="SUCHA_BESKIDZKA" localSheetId="50">#REF!</definedName>
    <definedName name="SUCHA_BESKIDZKA" localSheetId="51">#REF!</definedName>
    <definedName name="SUCHA_BESKIDZKA" localSheetId="52">#REF!</definedName>
    <definedName name="SUCHA_BESKIDZKA" localSheetId="53">#REF!</definedName>
    <definedName name="SUCHA_BESKIDZKA" localSheetId="56">#REF!</definedName>
    <definedName name="SUCHA_BESKIDZKA" localSheetId="58">#REF!</definedName>
    <definedName name="SUCHA_BESKIDZKA" localSheetId="59">#REF!</definedName>
    <definedName name="SUCHA_BESKIDZKA">#REF!</definedName>
    <definedName name="TARNÓW_miasto" localSheetId="39">'[2]zestawienie stopa na powiaty'!$BB$21:$BD$21</definedName>
    <definedName name="TARNÓW_miasto" localSheetId="40">'[2]zestawienie stopa na powiaty'!$BB$21:$BD$21</definedName>
    <definedName name="TARNÓW_miasto" localSheetId="41">'[2]zestawienie stopa na powiaty'!$BB$21:$BD$21</definedName>
    <definedName name="TARNÓW_miasto" localSheetId="42">'[1]zestawienie stopa na powiaty'!$BB$21:$BD$21</definedName>
    <definedName name="TARNÓW_miasto" localSheetId="43">#REF!</definedName>
    <definedName name="TARNÓW_miasto" localSheetId="45">#REF!</definedName>
    <definedName name="TARNÓW_miasto" localSheetId="46">#REF!</definedName>
    <definedName name="TARNÓW_miasto" localSheetId="47">#REF!</definedName>
    <definedName name="TARNÓW_miasto" localSheetId="50">#REF!</definedName>
    <definedName name="TARNÓW_miasto" localSheetId="51">#REF!</definedName>
    <definedName name="TARNÓW_miasto" localSheetId="52">#REF!</definedName>
    <definedName name="TARNÓW_miasto" localSheetId="53">#REF!</definedName>
    <definedName name="TARNÓW_miasto" localSheetId="56">#REF!</definedName>
    <definedName name="TARNÓW_miasto" localSheetId="58">#REF!</definedName>
    <definedName name="TARNÓW_miasto" localSheetId="59">#REF!</definedName>
    <definedName name="TARNÓW_miasto">#REF!</definedName>
    <definedName name="TARNÓW_powiat" localSheetId="39">'[2]zestawienie stopa na powiaty'!$BB$22:$BD$22</definedName>
    <definedName name="TARNÓW_powiat" localSheetId="40">'[2]zestawienie stopa na powiaty'!$BB$22:$BD$22</definedName>
    <definedName name="TARNÓW_powiat" localSheetId="41">'[2]zestawienie stopa na powiaty'!$BB$22:$BD$22</definedName>
    <definedName name="TARNÓW_powiat" localSheetId="42">'[1]zestawienie stopa na powiaty'!$BB$22:$BD$22</definedName>
    <definedName name="TARNÓW_powiat" localSheetId="43">#REF!</definedName>
    <definedName name="TARNÓW_powiat" localSheetId="45">#REF!</definedName>
    <definedName name="TARNÓW_powiat" localSheetId="46">#REF!</definedName>
    <definedName name="TARNÓW_powiat" localSheetId="47">#REF!</definedName>
    <definedName name="TARNÓW_powiat" localSheetId="50">#REF!</definedName>
    <definedName name="TARNÓW_powiat" localSheetId="51">#REF!</definedName>
    <definedName name="TARNÓW_powiat" localSheetId="52">#REF!</definedName>
    <definedName name="TARNÓW_powiat" localSheetId="53">#REF!</definedName>
    <definedName name="TARNÓW_powiat" localSheetId="56">#REF!</definedName>
    <definedName name="TARNÓW_powiat" localSheetId="58">#REF!</definedName>
    <definedName name="TARNÓW_powiat" localSheetId="59">#REF!</definedName>
    <definedName name="TARNÓW_powiat">#REF!</definedName>
    <definedName name="Termin" localSheetId="39">#REF!</definedName>
    <definedName name="Termin" localSheetId="40">#REF!</definedName>
    <definedName name="Termin" localSheetId="41">#REF!</definedName>
    <definedName name="Termin" localSheetId="43">#REF!</definedName>
    <definedName name="Termin" localSheetId="45">#REF!</definedName>
    <definedName name="Termin" localSheetId="47">#REF!</definedName>
    <definedName name="Termin" localSheetId="50">#REF!</definedName>
    <definedName name="Termin" localSheetId="51">#REF!</definedName>
    <definedName name="Termin" localSheetId="52">#REF!</definedName>
    <definedName name="Termin">#REF!</definedName>
    <definedName name="Total_Interest" localSheetId="39">#REF!</definedName>
    <definedName name="Total_Interest" localSheetId="40">#REF!</definedName>
    <definedName name="Total_Interest" localSheetId="41">#REF!</definedName>
    <definedName name="Total_Interest" localSheetId="43">#REF!</definedName>
    <definedName name="Total_Interest" localSheetId="45">#REF!</definedName>
    <definedName name="Total_Interest" localSheetId="46">#REF!</definedName>
    <definedName name="Total_Interest" localSheetId="47">#REF!</definedName>
    <definedName name="Total_Interest" localSheetId="50">#REF!</definedName>
    <definedName name="Total_Interest" localSheetId="51">#REF!</definedName>
    <definedName name="Total_Interest" localSheetId="52">#REF!</definedName>
    <definedName name="Total_Interest" localSheetId="53">#REF!</definedName>
    <definedName name="Total_Interest" localSheetId="56">#REF!</definedName>
    <definedName name="Total_Interest" localSheetId="58">#REF!</definedName>
    <definedName name="Total_Interest" localSheetId="59">#REF!</definedName>
    <definedName name="Total_Interest">#REF!</definedName>
    <definedName name="Total_Pay" localSheetId="39">#REF!</definedName>
    <definedName name="Total_Pay" localSheetId="40">#REF!</definedName>
    <definedName name="Total_Pay" localSheetId="41">#REF!</definedName>
    <definedName name="Total_Pay" localSheetId="43">#REF!</definedName>
    <definedName name="Total_Pay" localSheetId="45">#REF!</definedName>
    <definedName name="Total_Pay" localSheetId="46">#REF!</definedName>
    <definedName name="Total_Pay" localSheetId="47">#REF!</definedName>
    <definedName name="Total_Pay" localSheetId="50">#REF!</definedName>
    <definedName name="Total_Pay" localSheetId="51">#REF!</definedName>
    <definedName name="Total_Pay" localSheetId="52">#REF!</definedName>
    <definedName name="Total_Pay" localSheetId="53">#REF!</definedName>
    <definedName name="Total_Pay" localSheetId="56">#REF!</definedName>
    <definedName name="Total_Pay" localSheetId="58">#REF!</definedName>
    <definedName name="Total_Pay" localSheetId="59">#REF!</definedName>
    <definedName name="Total_Pay">#REF!</definedName>
    <definedName name="Total_Payment" localSheetId="14">Scheduled_Payment+Extra_Payment</definedName>
    <definedName name="Total_Payment" localSheetId="15">Scheduled_Payment+Extra_Payment</definedName>
    <definedName name="Total_Payment" localSheetId="16">Scheduled_Payment+Extra_Payment</definedName>
    <definedName name="Total_Payment" localSheetId="37">Scheduled_Payment+Extra_Payment</definedName>
    <definedName name="Total_Payment" localSheetId="39">Scheduled_Payment+Extra_Payment</definedName>
    <definedName name="Total_Payment" localSheetId="40">Scheduled_Payment+Extra_Payment</definedName>
    <definedName name="Total_Payment" localSheetId="41">Scheduled_Payment+Extra_Payment</definedName>
    <definedName name="Total_Payment" localSheetId="43">Scheduled_Payment+Extra_Payment</definedName>
    <definedName name="Total_Payment" localSheetId="45">Scheduled_Payment+Extra_Payment</definedName>
    <definedName name="Total_Payment" localSheetId="46">Scheduled_Payment+Extra_Payment</definedName>
    <definedName name="Total_Payment" localSheetId="47">Scheduled_Payment+Extra_Payment</definedName>
    <definedName name="Total_Payment" localSheetId="50">Scheduled_Payment+Extra_Payment</definedName>
    <definedName name="Total_Payment" localSheetId="51">Scheduled_Payment+Extra_Payment</definedName>
    <definedName name="Total_Payment" localSheetId="52">Scheduled_Payment+Extra_Payment</definedName>
    <definedName name="Total_Payment" localSheetId="53">Scheduled_Payment+Extra_Payment</definedName>
    <definedName name="Total_Payment" localSheetId="56">Scheduled_Payment+Extra_Payment</definedName>
    <definedName name="Total_Payment" localSheetId="58">Scheduled_Payment+Extra_Payment</definedName>
    <definedName name="Total_Payment" localSheetId="59">Scheduled_Payment+Extra_Payment</definedName>
    <definedName name="Total_Payment">Scheduled_Payment+Extra_Payment</definedName>
    <definedName name="UPP_KRAKÓW" localSheetId="37">#REF!</definedName>
    <definedName name="UPP_KRAKÓW" localSheetId="39">'[2]zestawienie stopa na powiaty'!$BB$10:$BD$10</definedName>
    <definedName name="UPP_KRAKÓW" localSheetId="40">'[2]zestawienie stopa na powiaty'!$BB$10:$BD$10</definedName>
    <definedName name="UPP_KRAKÓW" localSheetId="41">'[2]zestawienie stopa na powiaty'!$BB$10:$BD$10</definedName>
    <definedName name="UPP_KRAKÓW" localSheetId="42">'[1]zestawienie stopa na powiaty'!$BB$10:$BD$10</definedName>
    <definedName name="UPP_KRAKÓW" localSheetId="43">#REF!</definedName>
    <definedName name="UPP_KRAKÓW" localSheetId="45">#REF!</definedName>
    <definedName name="UPP_KRAKÓW" localSheetId="46">#REF!</definedName>
    <definedName name="UPP_KRAKÓW" localSheetId="47">#REF!</definedName>
    <definedName name="UPP_KRAKÓW" localSheetId="50">#REF!</definedName>
    <definedName name="UPP_KRAKÓW" localSheetId="51">#REF!</definedName>
    <definedName name="UPP_KRAKÓW" localSheetId="52">#REF!</definedName>
    <definedName name="UPP_KRAKÓW" localSheetId="53">#REF!</definedName>
    <definedName name="UPP_KRAKÓW" localSheetId="56">#REF!</definedName>
    <definedName name="UPP_KRAKÓW" localSheetId="58">#REF!</definedName>
    <definedName name="UPP_KRAKÓW" localSheetId="59">#REF!</definedName>
    <definedName name="UPP_KRAKÓW">#REF!</definedName>
    <definedName name="Values_Entered" localSheetId="14">IF(Loan_Amount*Interest_Rate*Loan_Years*Loan_Start&gt;0,1,0)</definedName>
    <definedName name="Values_Entered" localSheetId="15">IF(Loan_Amount*Interest_Rate*Loan_Years*Loan_Start&gt;0,1,0)</definedName>
    <definedName name="Values_Entered" localSheetId="16">IF(Loan_Amount*Interest_Rate*Loan_Years*Loan_Start&gt;0,1,0)</definedName>
    <definedName name="Values_Entered" localSheetId="37">IF(wykres_35!Loan_Amount*Interest_Rate*Loan_Years*wykres_35!Loan_Start&gt;0,1,0)</definedName>
    <definedName name="Values_Entered" localSheetId="39">IF(wykres_37!Loan_Amount*wykres_37!Interest_Rate*wykres_37!Loan_Years*wykres_37!Loan_Start&gt;0,1,0)</definedName>
    <definedName name="Values_Entered" localSheetId="40">IF(wykres_38!Loan_Amount*wykres_38!Interest_Rate*wykres_38!Loan_Years*wykres_38!Loan_Start&gt;0,1,0)</definedName>
    <definedName name="Values_Entered" localSheetId="41">IF(wykres_39!Loan_Amount*wykres_39!Interest_Rate*wykres_39!Loan_Years*wykres_39!Loan_Start&gt;0,1,0)</definedName>
    <definedName name="Values_Entered" localSheetId="43">IF(wykres_41!Loan_Amount*wykres_41!Interest_Rate*wykres_41!Loan_Years*wykres_41!Loan_Start&gt;0,1,0)</definedName>
    <definedName name="Values_Entered" localSheetId="45">IF(wykres_43!Loan_Amount*wykres_43!Interest_Rate*wykres_43!Loan_Years*wykres_43!Loan_Start&gt;0,1,0)</definedName>
    <definedName name="Values_Entered" localSheetId="46">IF(wykres_44!Loan_Amount*wykres_44!Interest_Rate*wykres_44!Loan_Years*wykres_44!Loan_Start&gt;0,1,0)</definedName>
    <definedName name="Values_Entered" localSheetId="47">IF(wykres_45!Loan_Amount*wykres_45!Interest_Rate*wykres_45!Loan_Years*wykres_45!Loan_Start&gt;0,1,0)</definedName>
    <definedName name="Values_Entered" localSheetId="50">IF(wykres_48!Loan_Amount*wykres_48!Interest_Rate*wykres_48!Loan_Years*wykres_48!Loan_Start&gt;0,1,0)</definedName>
    <definedName name="Values_Entered" localSheetId="51">IF(wykres_49!Loan_Amount*wykres_49!Interest_Rate*wykres_49!Loan_Years*wykres_49!Loan_Start&gt;0,1,0)</definedName>
    <definedName name="Values_Entered" localSheetId="52">IF(wykres_50!Loan_Amount*wykres_50!Interest_Rate*wykres_50!Loan_Years*wykres_50!Loan_Start&gt;0,1,0)</definedName>
    <definedName name="Values_Entered" localSheetId="53">IF(wykres_51!Loan_Amount*wykres_51!Interest_Rate*wykres_51!Loan_Years*wykres_51!Loan_Start&gt;0,1,0)</definedName>
    <definedName name="Values_Entered" localSheetId="56">IF(wykres_54!Loan_Amount*wykres_54!Interest_Rate*wykres_54!Loan_Years*wykres_54!Loan_Start&gt;0,1,0)</definedName>
    <definedName name="Values_Entered" localSheetId="58">IF(wykres_56!Loan_Amount*wykres_56!Interest_Rate*wykres_56!Loan_Years*wykres_56!Loan_Start&gt;0,1,0)</definedName>
    <definedName name="Values_Entered" localSheetId="59">IF(wykres_57!Loan_Amount*wykres_57!Interest_Rate*wykres_57!Loan_Years*wykres_57!Loan_Start&gt;0,1,0)</definedName>
    <definedName name="Values_Entered">IF(Loan_Amount*Interest_Rate*Loan_Years*Loan_Start&gt;0,1,0)</definedName>
    <definedName name="WADOWICE" localSheetId="37">#REF!</definedName>
    <definedName name="WADOWICE" localSheetId="39">'[2]zestawienie stopa na powiaty'!$BB$23:$BD$23</definedName>
    <definedName name="WADOWICE" localSheetId="40">'[2]zestawienie stopa na powiaty'!$BB$23:$BD$23</definedName>
    <definedName name="WADOWICE" localSheetId="41">'[2]zestawienie stopa na powiaty'!$BB$23:$BD$23</definedName>
    <definedName name="WADOWICE" localSheetId="42">'[1]zestawienie stopa na powiaty'!$BB$23:$BD$23</definedName>
    <definedName name="WADOWICE" localSheetId="43">#REF!</definedName>
    <definedName name="WADOWICE" localSheetId="45">#REF!</definedName>
    <definedName name="WADOWICE" localSheetId="46">#REF!</definedName>
    <definedName name="WADOWICE" localSheetId="47">#REF!</definedName>
    <definedName name="WADOWICE" localSheetId="50">#REF!</definedName>
    <definedName name="WADOWICE" localSheetId="51">#REF!</definedName>
    <definedName name="WADOWICE" localSheetId="52">#REF!</definedName>
    <definedName name="WADOWICE" localSheetId="53">#REF!</definedName>
    <definedName name="WADOWICE" localSheetId="56">#REF!</definedName>
    <definedName name="WADOWICE" localSheetId="58">#REF!</definedName>
    <definedName name="WADOWICE" localSheetId="59">#REF!</definedName>
    <definedName name="WADOWICE">#REF!</definedName>
    <definedName name="WIELICZKA" localSheetId="37">#REF!</definedName>
    <definedName name="WIELICZKA" localSheetId="39">'[2]zestawienie stopa na powiaty'!$BB$24:$BD$24</definedName>
    <definedName name="WIELICZKA" localSheetId="40">'[2]zestawienie stopa na powiaty'!$BB$24:$BD$24</definedName>
    <definedName name="WIELICZKA" localSheetId="41">'[2]zestawienie stopa na powiaty'!$BB$24:$BD$24</definedName>
    <definedName name="WIELICZKA" localSheetId="42">'[1]zestawienie stopa na powiaty'!$BB$24:$BD$24</definedName>
    <definedName name="WIELICZKA" localSheetId="43">#REF!</definedName>
    <definedName name="WIELICZKA" localSheetId="45">#REF!</definedName>
    <definedName name="WIELICZKA" localSheetId="46">#REF!</definedName>
    <definedName name="WIELICZKA" localSheetId="47">#REF!</definedName>
    <definedName name="WIELICZKA" localSheetId="50">#REF!</definedName>
    <definedName name="WIELICZKA" localSheetId="51">#REF!</definedName>
    <definedName name="WIELICZKA" localSheetId="52">#REF!</definedName>
    <definedName name="WIELICZKA" localSheetId="53">#REF!</definedName>
    <definedName name="WIELICZKA" localSheetId="56">#REF!</definedName>
    <definedName name="WIELICZKA" localSheetId="58">#REF!</definedName>
    <definedName name="WIELICZKA" localSheetId="59">#REF!</definedName>
    <definedName name="WIELICZKA">#REF!</definedName>
    <definedName name="WOJEWÓDZTWO" localSheetId="37">#REF!</definedName>
    <definedName name="WOJEWÓDZTWO" localSheetId="39">'[2]zestawienie stopa na powiaty'!$BB$26:$BD$26</definedName>
    <definedName name="WOJEWÓDZTWO" localSheetId="40">'[2]zestawienie stopa na powiaty'!$BB$26:$BD$26</definedName>
    <definedName name="WOJEWÓDZTWO" localSheetId="41">'[2]zestawienie stopa na powiaty'!$BB$26:$BD$26</definedName>
    <definedName name="WOJEWÓDZTWO" localSheetId="42">'[1]zestawienie stopa na powiaty'!$BB$26:$BD$26</definedName>
    <definedName name="WOJEWÓDZTWO" localSheetId="43">#REF!</definedName>
    <definedName name="WOJEWÓDZTWO" localSheetId="45">#REF!</definedName>
    <definedName name="WOJEWÓDZTWO" localSheetId="46">#REF!</definedName>
    <definedName name="WOJEWÓDZTWO" localSheetId="47">#REF!</definedName>
    <definedName name="WOJEWÓDZTWO" localSheetId="50">#REF!</definedName>
    <definedName name="WOJEWÓDZTWO" localSheetId="51">#REF!</definedName>
    <definedName name="WOJEWÓDZTWO" localSheetId="52">#REF!</definedName>
    <definedName name="WOJEWÓDZTWO" localSheetId="53">#REF!</definedName>
    <definedName name="WOJEWÓDZTWO" localSheetId="56">#REF!</definedName>
    <definedName name="WOJEWÓDZTWO" localSheetId="58">#REF!</definedName>
    <definedName name="WOJEWÓDZTWO" localSheetId="59">#REF!</definedName>
    <definedName name="WOJEWÓDZTWO">#REF!</definedName>
    <definedName name="ZAKOPANE" localSheetId="39">'[2]zestawienie stopa na powiaty'!$BB$25:$BD$25</definedName>
    <definedName name="ZAKOPANE" localSheetId="40">'[2]zestawienie stopa na powiaty'!$BB$25:$BD$25</definedName>
    <definedName name="ZAKOPANE" localSheetId="41">'[2]zestawienie stopa na powiaty'!$BB$25:$BD$25</definedName>
    <definedName name="ZAKOPANE" localSheetId="42">'[1]zestawienie stopa na powiaty'!$BB$25:$BD$25</definedName>
    <definedName name="ZAKOPANE" localSheetId="43">#REF!</definedName>
    <definedName name="ZAKOPANE" localSheetId="45">#REF!</definedName>
    <definedName name="ZAKOPANE" localSheetId="46">#REF!</definedName>
    <definedName name="ZAKOPANE" localSheetId="47">#REF!</definedName>
    <definedName name="ZAKOPANE" localSheetId="50">#REF!</definedName>
    <definedName name="ZAKOPANE" localSheetId="51">#REF!</definedName>
    <definedName name="ZAKOPANE" localSheetId="52">#REF!</definedName>
    <definedName name="ZAKOPANE" localSheetId="53">#REF!</definedName>
    <definedName name="ZAKOPANE" localSheetId="56">#REF!</definedName>
    <definedName name="ZAKOPANE" localSheetId="58">#REF!</definedName>
    <definedName name="ZAKOPANE" localSheetId="59">#REF!</definedName>
    <definedName name="ZAKOPANE">#REF!</definedName>
  </definedNames>
  <calcPr calcId="125725"/>
</workbook>
</file>

<file path=xl/calcChain.xml><?xml version="1.0" encoding="utf-8"?>
<calcChain xmlns="http://schemas.openxmlformats.org/spreadsheetml/2006/main">
  <c r="M27" i="107"/>
  <c r="L27"/>
  <c r="I27"/>
  <c r="H27"/>
  <c r="E27"/>
  <c r="D27"/>
  <c r="M26"/>
  <c r="L26"/>
  <c r="I26"/>
  <c r="H26"/>
  <c r="E26"/>
  <c r="D26"/>
  <c r="M25"/>
  <c r="L25"/>
  <c r="I25"/>
  <c r="H25"/>
  <c r="E25"/>
  <c r="D25"/>
  <c r="M24"/>
  <c r="L24"/>
  <c r="I24"/>
  <c r="H24"/>
  <c r="E24"/>
  <c r="D24"/>
  <c r="M23"/>
  <c r="L23"/>
  <c r="I23"/>
  <c r="H23"/>
  <c r="E23"/>
  <c r="D23"/>
  <c r="M22"/>
  <c r="L22"/>
  <c r="I22"/>
  <c r="H22"/>
  <c r="E22"/>
  <c r="D22"/>
  <c r="M21"/>
  <c r="L21"/>
  <c r="I21"/>
  <c r="H21"/>
  <c r="E21"/>
  <c r="D21"/>
  <c r="M20"/>
  <c r="L20"/>
  <c r="I20"/>
  <c r="H20"/>
  <c r="E20"/>
  <c r="D20"/>
  <c r="M19"/>
  <c r="L19"/>
  <c r="I19"/>
  <c r="H19"/>
  <c r="E19"/>
  <c r="D19"/>
  <c r="M18"/>
  <c r="L18"/>
  <c r="I18"/>
  <c r="H18"/>
  <c r="E18"/>
  <c r="D18"/>
  <c r="M17"/>
  <c r="L17"/>
  <c r="I17"/>
  <c r="H17"/>
  <c r="E17"/>
  <c r="D17"/>
  <c r="M16"/>
  <c r="L16"/>
  <c r="I16"/>
  <c r="H16"/>
  <c r="E16"/>
  <c r="D16"/>
  <c r="M15"/>
  <c r="L15"/>
  <c r="I15"/>
  <c r="H15"/>
  <c r="E15"/>
  <c r="D15"/>
  <c r="M14"/>
  <c r="L14"/>
  <c r="I14"/>
  <c r="H14"/>
  <c r="E14"/>
  <c r="D14"/>
  <c r="M13"/>
  <c r="L13"/>
  <c r="I13"/>
  <c r="H13"/>
  <c r="E13"/>
  <c r="D13"/>
  <c r="M12"/>
  <c r="L12"/>
  <c r="I12"/>
  <c r="H12"/>
  <c r="E12"/>
  <c r="D12"/>
  <c r="M11"/>
  <c r="L11"/>
  <c r="I11"/>
  <c r="H11"/>
  <c r="E11"/>
  <c r="D11"/>
  <c r="M10"/>
  <c r="L10"/>
  <c r="I10"/>
  <c r="H10"/>
  <c r="E10"/>
  <c r="D10"/>
  <c r="M9"/>
  <c r="L9"/>
  <c r="I9"/>
  <c r="H9"/>
  <c r="E9"/>
  <c r="D9"/>
  <c r="M8"/>
  <c r="L8"/>
  <c r="I8"/>
  <c r="H8"/>
  <c r="E8"/>
  <c r="D8"/>
  <c r="M7"/>
  <c r="L7"/>
  <c r="I7"/>
  <c r="H7"/>
  <c r="E7"/>
  <c r="D7"/>
  <c r="M6"/>
  <c r="L6"/>
  <c r="I6"/>
  <c r="H6"/>
  <c r="E6"/>
  <c r="D6"/>
  <c r="M5"/>
  <c r="L5"/>
  <c r="I5"/>
  <c r="H5"/>
  <c r="E5"/>
  <c r="D5"/>
  <c r="G26" i="105" l="1"/>
  <c r="H26" s="1"/>
  <c r="F26"/>
  <c r="C26"/>
  <c r="E26" s="1"/>
  <c r="B26"/>
  <c r="H25"/>
  <c r="E25"/>
  <c r="D25"/>
  <c r="H24"/>
  <c r="E24"/>
  <c r="D24"/>
  <c r="H23"/>
  <c r="E23"/>
  <c r="D23"/>
  <c r="H22"/>
  <c r="E22"/>
  <c r="D22"/>
  <c r="H21"/>
  <c r="E21"/>
  <c r="D21"/>
  <c r="H20"/>
  <c r="E20"/>
  <c r="D20"/>
  <c r="H19"/>
  <c r="E19"/>
  <c r="D19"/>
  <c r="H18"/>
  <c r="E18"/>
  <c r="D18"/>
  <c r="H17"/>
  <c r="E17"/>
  <c r="D17"/>
  <c r="H16"/>
  <c r="E16"/>
  <c r="D16"/>
  <c r="H15"/>
  <c r="E15"/>
  <c r="D15"/>
  <c r="H14"/>
  <c r="E14"/>
  <c r="D14"/>
  <c r="H13"/>
  <c r="E13"/>
  <c r="D13"/>
  <c r="H12"/>
  <c r="E12"/>
  <c r="D12"/>
  <c r="H11"/>
  <c r="E11"/>
  <c r="D11"/>
  <c r="H10"/>
  <c r="E10"/>
  <c r="D10"/>
  <c r="H9"/>
  <c r="E9"/>
  <c r="D9"/>
  <c r="H8"/>
  <c r="E8"/>
  <c r="D8"/>
  <c r="H7"/>
  <c r="E7"/>
  <c r="D7"/>
  <c r="H6"/>
  <c r="E6"/>
  <c r="D6"/>
  <c r="H5"/>
  <c r="E5"/>
  <c r="D5"/>
  <c r="H4"/>
  <c r="E4"/>
  <c r="D4"/>
  <c r="H26" i="104"/>
  <c r="E26"/>
  <c r="D26"/>
  <c r="H25"/>
  <c r="E25"/>
  <c r="D25"/>
  <c r="H24"/>
  <c r="E24"/>
  <c r="D24"/>
  <c r="H23"/>
  <c r="E23"/>
  <c r="D23"/>
  <c r="H22"/>
  <c r="E22"/>
  <c r="D22"/>
  <c r="H21"/>
  <c r="E21"/>
  <c r="D21"/>
  <c r="H20"/>
  <c r="E20"/>
  <c r="D20"/>
  <c r="H19"/>
  <c r="E19"/>
  <c r="D19"/>
  <c r="H18"/>
  <c r="E18"/>
  <c r="D18"/>
  <c r="H17"/>
  <c r="E17"/>
  <c r="D17"/>
  <c r="H16"/>
  <c r="E16"/>
  <c r="D16"/>
  <c r="H15"/>
  <c r="E15"/>
  <c r="D15"/>
  <c r="H14"/>
  <c r="E14"/>
  <c r="D14"/>
  <c r="H13"/>
  <c r="E13"/>
  <c r="D13"/>
  <c r="H12"/>
  <c r="E12"/>
  <c r="D12"/>
  <c r="H11"/>
  <c r="E11"/>
  <c r="D11"/>
  <c r="H10"/>
  <c r="E10"/>
  <c r="D10"/>
  <c r="H9"/>
  <c r="E9"/>
  <c r="D9"/>
  <c r="H8"/>
  <c r="E8"/>
  <c r="D8"/>
  <c r="H7"/>
  <c r="E7"/>
  <c r="D7"/>
  <c r="H6"/>
  <c r="E6"/>
  <c r="D6"/>
  <c r="H5"/>
  <c r="E5"/>
  <c r="D5"/>
  <c r="H4"/>
  <c r="E4"/>
  <c r="D4"/>
  <c r="D26" i="105" l="1"/>
  <c r="B8" i="97"/>
  <c r="C8"/>
  <c r="D8"/>
  <c r="E8"/>
  <c r="F8"/>
  <c r="DE7" i="85"/>
  <c r="CS7"/>
  <c r="E13" i="28"/>
  <c r="E12"/>
  <c r="E11"/>
  <c r="E10"/>
  <c r="D16" i="26"/>
  <c r="E16" s="1"/>
  <c r="D15"/>
  <c r="E15" s="1"/>
  <c r="D14"/>
  <c r="E14" s="1"/>
  <c r="D13"/>
  <c r="E13" s="1"/>
  <c r="D12"/>
  <c r="E12" s="1"/>
  <c r="D11"/>
  <c r="E11" s="1"/>
  <c r="D10"/>
  <c r="E10" s="1"/>
  <c r="D9"/>
  <c r="E9" s="1"/>
  <c r="E8"/>
  <c r="D8"/>
  <c r="E7"/>
  <c r="D7"/>
  <c r="D6"/>
  <c r="E6" s="1"/>
  <c r="D5"/>
  <c r="E5" s="1"/>
  <c r="D4"/>
  <c r="E4" s="1"/>
  <c r="B2" i="10"/>
  <c r="B3"/>
  <c r="B4"/>
  <c r="B5"/>
  <c r="B6"/>
  <c r="B7"/>
  <c r="B8"/>
  <c r="B9"/>
  <c r="B10"/>
  <c r="B11"/>
  <c r="B12"/>
  <c r="B13"/>
  <c r="B14"/>
  <c r="B15"/>
  <c r="B16"/>
  <c r="B17"/>
  <c r="B18"/>
  <c r="B19"/>
  <c r="B20"/>
  <c r="B21"/>
  <c r="B22"/>
  <c r="B23"/>
  <c r="B24"/>
  <c r="B25"/>
  <c r="C18" i="9"/>
  <c r="B18"/>
  <c r="D2"/>
  <c r="D5"/>
  <c r="D4"/>
  <c r="D13"/>
  <c r="D10"/>
  <c r="D16"/>
  <c r="D15"/>
  <c r="D14"/>
  <c r="D6"/>
  <c r="D8"/>
  <c r="D3"/>
  <c r="D17"/>
  <c r="D7"/>
  <c r="D11"/>
  <c r="D12"/>
  <c r="D9"/>
  <c r="Y10" i="3"/>
  <c r="M10"/>
  <c r="Y8"/>
  <c r="M8"/>
  <c r="D18" i="9" l="1"/>
</calcChain>
</file>

<file path=xl/sharedStrings.xml><?xml version="1.0" encoding="utf-8"?>
<sst xmlns="http://schemas.openxmlformats.org/spreadsheetml/2006/main" count="1578" uniqueCount="731">
  <si>
    <t>2012-I</t>
  </si>
  <si>
    <t>2012-II</t>
  </si>
  <si>
    <t>2012-III</t>
  </si>
  <si>
    <t>2012-IV</t>
  </si>
  <si>
    <t>2012-V</t>
  </si>
  <si>
    <t>2012-VI</t>
  </si>
  <si>
    <t>2012-VII</t>
  </si>
  <si>
    <t>2012-VIII</t>
  </si>
  <si>
    <t>2012-IX</t>
  </si>
  <si>
    <t>2012-X</t>
  </si>
  <si>
    <t>2012-XI</t>
  </si>
  <si>
    <t>2012-XII</t>
  </si>
  <si>
    <t>2013-I</t>
  </si>
  <si>
    <t>2013-II</t>
  </si>
  <si>
    <t>2013-III</t>
  </si>
  <si>
    <t>2013-IV</t>
  </si>
  <si>
    <t>2013-V</t>
  </si>
  <si>
    <t>2013-VI</t>
  </si>
  <si>
    <t>2013-VII</t>
  </si>
  <si>
    <t>2013-VIII</t>
  </si>
  <si>
    <t>2013-IX</t>
  </si>
  <si>
    <t>95,8*</t>
  </si>
  <si>
    <r>
      <t>a</t>
    </r>
    <r>
      <rPr>
        <sz val="8"/>
        <color theme="1"/>
        <rFont val="Arial"/>
        <family val="2"/>
        <charset val="238"/>
      </rPr>
      <t xml:space="preserve"> W przedsiębiorstwach, w których liczba pracujących przekracza 9 osób. </t>
    </r>
    <r>
      <rPr>
        <i/>
        <sz val="8"/>
        <color theme="1"/>
        <rFont val="Arial"/>
        <family val="2"/>
        <charset val="238"/>
      </rPr>
      <t>b</t>
    </r>
    <r>
      <rPr>
        <sz val="8"/>
        <color theme="1"/>
        <rFont val="Arial"/>
        <family val="2"/>
        <charset val="238"/>
      </rPr>
      <t xml:space="preserve"> W przedsiębiorstwach, w których liczba pracujących przekracza 49 osób; dane są prezentowane narastająco. </t>
    </r>
    <r>
      <rPr>
        <i/>
        <sz val="8"/>
        <color theme="1"/>
        <rFont val="Arial"/>
        <family val="2"/>
        <charset val="238"/>
      </rPr>
      <t xml:space="preserve">c </t>
    </r>
    <r>
      <rPr>
        <sz val="8"/>
        <color theme="1"/>
        <rFont val="Arial"/>
        <family val="2"/>
        <charset val="238"/>
      </rPr>
      <t xml:space="preserve">Relacja wyniku finansowego brutto do przychodów z całokształtu działalności. </t>
    </r>
    <r>
      <rPr>
        <i/>
        <sz val="8"/>
        <color theme="1"/>
        <rFont val="Arial"/>
        <family val="2"/>
        <charset val="238"/>
      </rPr>
      <t xml:space="preserve">d </t>
    </r>
    <r>
      <rPr>
        <sz val="8"/>
        <color theme="1"/>
        <rFont val="Arial"/>
        <family val="2"/>
        <charset val="238"/>
      </rPr>
      <t xml:space="preserve">Relacja wyniku finansowego netto do przychodów z całokształtu działalności. </t>
    </r>
    <r>
      <rPr>
        <i/>
        <sz val="8"/>
        <color theme="1"/>
        <rFont val="Arial"/>
        <family val="2"/>
        <charset val="238"/>
      </rPr>
      <t xml:space="preserve">e </t>
    </r>
    <r>
      <rPr>
        <sz val="8"/>
        <color theme="1"/>
        <rFont val="Arial"/>
        <family val="2"/>
        <charset val="238"/>
      </rPr>
      <t>Zarejestrowane w rejestrze REGON, bez osób prowadzących gospodarstwa indywidualne w rolnictwie.</t>
    </r>
  </si>
  <si>
    <t>poprzedni miesiąc = 100</t>
  </si>
  <si>
    <t>analogiczny miesiąc poprzedniego roku = 100</t>
  </si>
  <si>
    <t>I kw. 2012</t>
  </si>
  <si>
    <t>II kw. 2012</t>
  </si>
  <si>
    <t>III kw. 2012</t>
  </si>
  <si>
    <t>IV kw. 2012</t>
  </si>
  <si>
    <t>I kw. 2013</t>
  </si>
  <si>
    <t>II kw. 2013</t>
  </si>
  <si>
    <t xml:space="preserve">  Przeciętne miesięczne wynagrodzenia brutto w sektorze przedsiębiorstw (w zł; analogiczny miesiąc poprzedniego roku = 100)</t>
  </si>
  <si>
    <t>III kw. 2013</t>
  </si>
  <si>
    <t>2013-X</t>
  </si>
  <si>
    <t>2013-XI</t>
  </si>
  <si>
    <t>2013-XII</t>
  </si>
  <si>
    <t>IV kw. 2013</t>
  </si>
  <si>
    <t>w cenach bieżących; analogiczny miesiąc poprzedniego roku=100</t>
  </si>
  <si>
    <t>brutto</t>
  </si>
  <si>
    <t>netto</t>
  </si>
  <si>
    <t>MŁPL</t>
  </si>
  <si>
    <t>liczba upadłości opublikowanych</t>
  </si>
  <si>
    <t>dynamika</t>
  </si>
  <si>
    <t>Polska</t>
  </si>
  <si>
    <t>Sekcja G</t>
  </si>
  <si>
    <t>Handel hurtowy i detaliczny; naprawa pojazdów samochodowych, włączając motocykle</t>
  </si>
  <si>
    <t>Sekcje wg PKD 2007</t>
  </si>
  <si>
    <t>Przychody z całokształtu działalności obejmują: przychody netto ze sprzedaży, przychody ze sprzedaży towarów i materiałów, pozostałe przychody operacyjne i przychody finansowe.</t>
  </si>
  <si>
    <t>przychody z całokształtu działalności</t>
  </si>
  <si>
    <t>Zakres przedmiotowy</t>
  </si>
  <si>
    <t>Okresy, Zakres przedmiotowy, Sekcje wg PKD 2007, Lata</t>
  </si>
  <si>
    <t>Wymiary:</t>
  </si>
  <si>
    <t>Od 2009 r. dane prezentuje się w układzie Polskiej Klasyfikacji Działalności 2007 (PKD 2007). Wprowadzone zmiany w klasyfikacji PKD 2007 w stosunku do klasyfikacji PKD 2004 wynikają przede wszystkim ze zmian zakresowych, polegających na wprowadzeniu nowych grupowań rodzajów działalności (uwzględnienie nowych, podział lub agregacja dotychczasowych), a także na przesunięciach rodzajów działalności pomiędzy poszczególnymi poziomami klasyfikacyjnymi. Spowodowało to, że w PKD 2007 wyróżnia się m.in. 21 sekcji i 88 działów, a w PKD 2004 - 17 sekcji i 62 działy. Należy również zwrócić uwagę, że w niektórych przypadkach, pomimo zmienionych nazw poziomów klasyfikacyjnych wg PKD 2007 w stosunku do PKD 2004 - dane mogą być nieporównywalne z poprzednio prezentowanymi (wg PKD 2004) ze względu na ww. zmiany. Poczynając od 2009 roku publikuje się bieżące dane wg PKD 2007 oraz dane przeliczone wg tej klasyfikacji za okresy poprzednie.  Dane w zakresie wyników finansowych przedsiębiorstw niefinansowych dotyczą podmiotów gospodarczych prowadzących księgi rachunkowe i zobowiązanych do sporządzania co kwartał sprawozdania o przychodach, kosztach i wyniku finansowym - F-01/I-01 (z wyjątkiem podmiotów, których podstawowym rodzajem działalności jest działalność zaklasyfikowana według PKD do sekcji "Rolnictwo, łowiectwo, leśnictwo i rybactwo" oraz "Działalność finansowa i ubezpieczeniowa"), w których liczba pracujących przekracza 49 osób. Od I kwartału 2012 dane w zakresie kredytów i pożyczek bankowych dotyczą zobowiązań wobec jednostek powiązanych i jednostek pozostałych łącznie.</t>
  </si>
  <si>
    <t>Opis podgrupy:</t>
  </si>
  <si>
    <t>Wyniki finansowe wg sekcji PKD 2007</t>
  </si>
  <si>
    <t>Podgrupa:</t>
  </si>
  <si>
    <t>Dane w zakresie wyników finansowych przedsiębiorstw niefinansowych dotyczą podmiotów gospodarczych prowadzących księgi rachunkowe i zobowiązanych do sporządzania co kwartał sprawozdania o przychodach, kosztach i wyniku finansowym - F-01/I-01, w których liczba pracujących przekracza 49 osób. Stan w danym okresie, z wyjątkiem aktywów obrotowych i zobowiązań prezentowanych wg stanu w końcu okresu. Od 2009 r. dane prezentuje się w układzie Polskiej Klasyfikacji Działalności 2007 (PKD 2007) i brak danych dla PKD 2004.</t>
  </si>
  <si>
    <t>Opis grupy:</t>
  </si>
  <si>
    <t>WYNIKI FINANSOWE PRZEDSIĘBIORSTW</t>
  </si>
  <si>
    <t>Grupa:</t>
  </si>
  <si>
    <t>Dane dotyczące wyników finansowych przedsiębiorstw prezentuje się w dostosowaniu do nowelizacji ustawy o rachunkowości z dnia 29 IX 1994 r. (tekst jednolity ustawy Dz. U. z 2002 r. Nr 76, poz. 694, z późniejszymi zmianami). Brak danych dla regionów. Wszystkie prezentowane wartości podawane są w cenach bieżących.</t>
  </si>
  <si>
    <t>Opis kategorii:</t>
  </si>
  <si>
    <t>FINANSE PRZEDSIĘBIORSTW</t>
  </si>
  <si>
    <t>Kategoria:</t>
  </si>
  <si>
    <t>Dane krótkookresowe</t>
  </si>
  <si>
    <t>Okres sprawozdawczy:</t>
  </si>
  <si>
    <t>:</t>
  </si>
  <si>
    <t>I-IV kw.</t>
  </si>
  <si>
    <t>I-III kw.</t>
  </si>
  <si>
    <t>I-II kw.</t>
  </si>
  <si>
    <t>I kw. 2011</t>
  </si>
  <si>
    <t>I kw. 2010</t>
  </si>
  <si>
    <t>I kw. 2009</t>
  </si>
  <si>
    <t>I kw. 2008</t>
  </si>
  <si>
    <t>I-IV kw. 2007</t>
  </si>
  <si>
    <t>tys. zł</t>
  </si>
  <si>
    <t>w mld zł</t>
  </si>
  <si>
    <t>grudzień 2013</t>
  </si>
  <si>
    <t>informacja i komunikacja</t>
  </si>
  <si>
    <t>górnictwo i wydobywanie</t>
  </si>
  <si>
    <t>dostawa wody; gospodarowanie ściekami i odpadami; rekultywacja</t>
  </si>
  <si>
    <t>działaność profesjonalna, naukowa i techniczna</t>
  </si>
  <si>
    <t>przetwórstwo przemysłowe</t>
  </si>
  <si>
    <t>budownictwo</t>
  </si>
  <si>
    <t>handel, naprawa pojazdów samochodowych</t>
  </si>
  <si>
    <t>administrowanie i działalność wspierająca</t>
  </si>
  <si>
    <t>zakwaterowanie i gastronomia</t>
  </si>
  <si>
    <t>transport i gospodarka magazynowa</t>
  </si>
  <si>
    <t>I-II kw. 2013</t>
  </si>
  <si>
    <t>I-II kw. 2012</t>
  </si>
  <si>
    <t>I-II kw. 2011</t>
  </si>
  <si>
    <t>I-II kw. 2010</t>
  </si>
  <si>
    <t>I kwartał</t>
  </si>
  <si>
    <t>2011</t>
  </si>
  <si>
    <t>2012</t>
  </si>
  <si>
    <t>2013</t>
  </si>
  <si>
    <t>-</t>
  </si>
  <si>
    <t>I-II kw. 2007</t>
  </si>
  <si>
    <t>I-II kw. 2008</t>
  </si>
  <si>
    <t>I-II kw. 2009</t>
  </si>
  <si>
    <t>Islandia</t>
  </si>
  <si>
    <t>Dania</t>
  </si>
  <si>
    <t>Norwegia</t>
  </si>
  <si>
    <t>Czechy</t>
  </si>
  <si>
    <t>Austria</t>
  </si>
  <si>
    <t>Finlandia</t>
  </si>
  <si>
    <t>Słowacja</t>
  </si>
  <si>
    <t xml:space="preserve">Stosunek dochodów rozporządzalnych 10% najlepiej i najgorzej zarabiających
Stosunek dochodów rozporządzalnych 10% najlepiej i najgorzej zarabiających
</t>
  </si>
  <si>
    <t>Słowenia</t>
  </si>
  <si>
    <t>Szwecja</t>
  </si>
  <si>
    <t>Belgia</t>
  </si>
  <si>
    <t>Węgry**</t>
  </si>
  <si>
    <t>Luksemburg</t>
  </si>
  <si>
    <t>Holandia</t>
  </si>
  <si>
    <t>Francja</t>
  </si>
  <si>
    <t>Niemcy</t>
  </si>
  <si>
    <t>Szwajcaria**</t>
  </si>
  <si>
    <t>Kanada</t>
  </si>
  <si>
    <t>Irlandia**</t>
  </si>
  <si>
    <t>Nowa Zelandia**</t>
  </si>
  <si>
    <t>Wlk. Brytania</t>
  </si>
  <si>
    <t>Włochy</t>
  </si>
  <si>
    <t>Estonia</t>
  </si>
  <si>
    <t>Australia</t>
  </si>
  <si>
    <t>Grecja</t>
  </si>
  <si>
    <t>Portugalia</t>
  </si>
  <si>
    <t>Korea Płd.*</t>
  </si>
  <si>
    <t>Japonia**</t>
  </si>
  <si>
    <t>Hiszpania</t>
  </si>
  <si>
    <t>USA</t>
  </si>
  <si>
    <t>Turcja**</t>
  </si>
  <si>
    <t>Izrael</t>
  </si>
  <si>
    <t>Chile*</t>
  </si>
  <si>
    <t>Meksyk</t>
  </si>
  <si>
    <r>
      <t>Wskaźnik cen towarów i usług konsumpcyjnych</t>
    </r>
    <r>
      <rPr>
        <vertAlign val="superscript"/>
        <sz val="10"/>
        <color theme="1"/>
        <rFont val="Arial"/>
        <family val="2"/>
        <charset val="238"/>
      </rPr>
      <t xml:space="preserve"> (</t>
    </r>
    <r>
      <rPr>
        <i/>
        <vertAlign val="superscript"/>
        <sz val="10"/>
        <color theme="1"/>
        <rFont val="Arial"/>
        <family val="2"/>
        <charset val="238"/>
      </rPr>
      <t>analogiczny okres poprzedniego roku=100)</t>
    </r>
  </si>
  <si>
    <t>I kw</t>
  </si>
  <si>
    <t>II kw</t>
  </si>
  <si>
    <t>III kw</t>
  </si>
  <si>
    <t>IV kw</t>
  </si>
  <si>
    <t>Działalność profesjonalna, naukowa i techniczna</t>
  </si>
  <si>
    <t>Zakwaterowanie i gastronomia</t>
  </si>
  <si>
    <t>Informacja i komunikacja</t>
  </si>
  <si>
    <t>Transport i gospodarka magazynowa</t>
  </si>
  <si>
    <t>Handel; naprawa pojazdów samochodowych</t>
  </si>
  <si>
    <t>Przetwórstwo przemysłowe</t>
  </si>
  <si>
    <t>Obsługa rynku nieruchomości</t>
  </si>
  <si>
    <t>Administrowanie i działalność wspierająca</t>
  </si>
  <si>
    <t>Budownictwo</t>
  </si>
  <si>
    <t xml:space="preserve">dynamika </t>
  </si>
  <si>
    <t>sekcja</t>
  </si>
  <si>
    <t>w tym:</t>
  </si>
  <si>
    <t>Przemysł</t>
  </si>
  <si>
    <t>O g ó ł e m</t>
  </si>
  <si>
    <t>XII</t>
  </si>
  <si>
    <t>XI</t>
  </si>
  <si>
    <t>X</t>
  </si>
  <si>
    <t>IX</t>
  </si>
  <si>
    <t>VIII</t>
  </si>
  <si>
    <t>VII</t>
  </si>
  <si>
    <t>VI</t>
  </si>
  <si>
    <t>V</t>
  </si>
  <si>
    <t>IV</t>
  </si>
  <si>
    <t>III</t>
  </si>
  <si>
    <t>II</t>
  </si>
  <si>
    <t>I</t>
  </si>
  <si>
    <t>Różnica</t>
  </si>
  <si>
    <t>Dynamika</t>
  </si>
  <si>
    <t>XII 2012</t>
  </si>
  <si>
    <t xml:space="preserve">XII </t>
  </si>
  <si>
    <t>I 2013</t>
  </si>
  <si>
    <t xml:space="preserve">I </t>
  </si>
  <si>
    <t>XII 2011</t>
  </si>
  <si>
    <t>XII 2013</t>
  </si>
  <si>
    <t>II kwartał</t>
  </si>
  <si>
    <t>III kwartał</t>
  </si>
  <si>
    <t>IV kwartał</t>
  </si>
  <si>
    <r>
      <t>Produkcja sprzedana przemysłu</t>
    </r>
    <r>
      <rPr>
        <b/>
        <vertAlign val="superscript"/>
        <sz val="10"/>
        <color rgb="FF000000"/>
        <rFont val="Arial"/>
        <family val="2"/>
        <charset val="238"/>
      </rPr>
      <t xml:space="preserve"> </t>
    </r>
    <r>
      <rPr>
        <b/>
        <i/>
        <vertAlign val="superscript"/>
        <sz val="10"/>
        <color rgb="FF000000"/>
        <rFont val="Arial"/>
        <family val="2"/>
        <charset val="238"/>
      </rPr>
      <t>b</t>
    </r>
    <r>
      <rPr>
        <b/>
        <sz val="10"/>
        <color rgb="FF000000"/>
        <rFont val="Arial"/>
        <family val="2"/>
        <charset val="238"/>
      </rPr>
      <t xml:space="preserve"> (w cenach stałych)</t>
    </r>
  </si>
  <si>
    <r>
      <t>Produkcja budowlano-montażowa</t>
    </r>
    <r>
      <rPr>
        <i/>
        <vertAlign val="superscript"/>
        <sz val="10"/>
        <color rgb="FF000000"/>
        <rFont val="Arial"/>
        <family val="2"/>
        <charset val="238"/>
      </rPr>
      <t xml:space="preserve"> b</t>
    </r>
    <r>
      <rPr>
        <sz val="10"/>
        <color rgb="FF000000"/>
        <rFont val="Arial"/>
        <family val="2"/>
        <charset val="238"/>
      </rPr>
      <t xml:space="preserve"> (w cenach bieżących):</t>
    </r>
  </si>
  <si>
    <t xml:space="preserve">  Przeciętne miesięczne wynagrodzenia brutto w sektorze przedsiębiorstw (w zł)</t>
  </si>
  <si>
    <t>I 2011</t>
  </si>
  <si>
    <t>II 2011</t>
  </si>
  <si>
    <t>III 2011</t>
  </si>
  <si>
    <t>IV 2011</t>
  </si>
  <si>
    <t>V 2011</t>
  </si>
  <si>
    <t>VI 2011</t>
  </si>
  <si>
    <t>VII 2011</t>
  </si>
  <si>
    <t>VIII 2011</t>
  </si>
  <si>
    <t>IX 2011</t>
  </si>
  <si>
    <t>X 2011</t>
  </si>
  <si>
    <t>XI 2011</t>
  </si>
  <si>
    <t>I 2012</t>
  </si>
  <si>
    <t>II 2012</t>
  </si>
  <si>
    <t>III 2012</t>
  </si>
  <si>
    <t>IV 2012</t>
  </si>
  <si>
    <t>V 2012</t>
  </si>
  <si>
    <t>VI 2012</t>
  </si>
  <si>
    <t>VII 2012</t>
  </si>
  <si>
    <t xml:space="preserve">VIII 2012 </t>
  </si>
  <si>
    <t xml:space="preserve">IX 2012 </t>
  </si>
  <si>
    <t>X 2012</t>
  </si>
  <si>
    <t>XI 2012</t>
  </si>
  <si>
    <t>II 2013</t>
  </si>
  <si>
    <t xml:space="preserve">III 2013 </t>
  </si>
  <si>
    <t>IV 2013</t>
  </si>
  <si>
    <t>V 2013</t>
  </si>
  <si>
    <t>VI 2013</t>
  </si>
  <si>
    <t>VII 2013</t>
  </si>
  <si>
    <t>VIII 2013</t>
  </si>
  <si>
    <t>IX 2013</t>
  </si>
  <si>
    <t>X 2013</t>
  </si>
  <si>
    <t>XI 2013</t>
  </si>
  <si>
    <t xml:space="preserve">zapowiedzi zwolnień </t>
  </si>
  <si>
    <t>zwolnienia zrealizowane</t>
  </si>
  <si>
    <t>podjęcia pracy przez bezrobotnych - ogółem (2+3)</t>
  </si>
  <si>
    <t>podjęcia pracy niesubsydiowanej za pośrednictwem PUP</t>
  </si>
  <si>
    <t>podjęcia pracy niesubsydiowanej bez pośrednictwa PUP</t>
  </si>
  <si>
    <t>podjęcia pracy subsydiowanej</t>
  </si>
  <si>
    <t>Sekcja</t>
  </si>
  <si>
    <t xml:space="preserve">Dynamika </t>
  </si>
  <si>
    <t>porada doradcy zawodowego/pedagoga szkolnego</t>
  </si>
  <si>
    <t>brak wolnych miejsc w innej szkole</t>
  </si>
  <si>
    <t>ten zawód wybrali koledzy</t>
  </si>
  <si>
    <t>namowa rodziców</t>
  </si>
  <si>
    <t>przypadkowo</t>
  </si>
  <si>
    <t>konieczność szybkiego zdobycia zawodu</t>
  </si>
  <si>
    <t>przewidywanie wysokich zarobków</t>
  </si>
  <si>
    <t>szansa zrobienia kariery zawodowej</t>
  </si>
  <si>
    <t>możliwość zdawania matury</t>
  </si>
  <si>
    <t>dobra opinia o szkole</t>
  </si>
  <si>
    <t>położenie szkoły w pobliżu miejsca zamieszkania/ dobry dojazd</t>
  </si>
  <si>
    <t>zainteresowanie zawodem, możliwość robienia tego co lubię</t>
  </si>
  <si>
    <t>pracują</t>
  </si>
  <si>
    <t>pracują i uczą się</t>
  </si>
  <si>
    <t>uczą się</t>
  </si>
  <si>
    <t>bezrobotni</t>
  </si>
  <si>
    <t>bierni</t>
  </si>
  <si>
    <t>położenie szkoły w pobliżu miejsca zamieszkania / dobry dojazd</t>
  </si>
  <si>
    <t>porada doradcy zawodowego / pedagoga szkolnego</t>
  </si>
  <si>
    <t>łatwość znalezienia pracy</t>
  </si>
  <si>
    <t>zainteresowanie zawodem, możliwość robienia tego, co lubię</t>
  </si>
  <si>
    <t>brak</t>
  </si>
  <si>
    <t>ogółem</t>
  </si>
  <si>
    <t>Małopolska</t>
  </si>
  <si>
    <t>całkowite</t>
  </si>
  <si>
    <t>częściowe</t>
  </si>
  <si>
    <t>aktualna praca (wakacyjna)</t>
  </si>
  <si>
    <t>aktualna praca (stała)</t>
  </si>
  <si>
    <t>pierwsza praca (stała)</t>
  </si>
  <si>
    <t>działalność gospodarcza</t>
  </si>
  <si>
    <t>migracje (praca stała)</t>
  </si>
  <si>
    <t>migracje (praca wakacyjna)</t>
  </si>
  <si>
    <t>Udział danej grupy/podgrupy kierunków w kandydatach ogółem w danym roku</t>
  </si>
  <si>
    <t>2011/2012</t>
  </si>
  <si>
    <t>2012/2013</t>
  </si>
  <si>
    <t>2013/2014</t>
  </si>
  <si>
    <t>2014/2015</t>
  </si>
  <si>
    <t>2015/2016</t>
  </si>
  <si>
    <t>2016/2017</t>
  </si>
  <si>
    <t>nie dokształcał się w żadnej formie</t>
  </si>
  <si>
    <t>tylko kursy i szkolenia</t>
  </si>
  <si>
    <t>tylko samokształcenie</t>
  </si>
  <si>
    <t>kursy, szkolenia, samokształcenie</t>
  </si>
  <si>
    <t>Udział osób w wieku 25-64 lata uczących się i dokształcających się w okresie 4 tygodni przed badaniem w %, w okresie 2001-2012</t>
  </si>
  <si>
    <t>DYNAMIKA PRODUKCJI SPRZEDANEJ PRZEMYSŁU</t>
  </si>
  <si>
    <t>WSKAŹNIK RENTOWNOŚCI OBROTU W PRZEDSIĘBIORSTWACH ZLOKALIZOWANYCH W WOJ. MAŁOPOLSKIM (W %)</t>
  </si>
  <si>
    <t>DYNAMIKA PRODUKCJI BUDOWLANO - MONTAŻOWEJ</t>
  </si>
  <si>
    <t>NAKŁADY INWESTYCYJNE PRZEDSIĘBIORSTW W MAŁOPOLSCE (W MLN ZŁ)</t>
  </si>
  <si>
    <t>DYNAMIKA SPRZEDAZY DETALICZNEJ TOWARÓW</t>
  </si>
  <si>
    <t xml:space="preserve">WSKAŹNIK CEN TOWARÓW I USŁUG KONSUMPCYJNYCH </t>
  </si>
  <si>
    <t>PRZYCHODY Z CAŁOKSZTAŁTU DZIAŁALNOŚCI W SEKCJI HANDEL I NAPRAWA POJAZDÓW</t>
  </si>
  <si>
    <t>STOSUNEK DOCHODÓW ROZPORZĄDZALNYCH 10% NAJLEPIEJ I NAJGORZEJ ZARABIAJĄCYCH</t>
  </si>
  <si>
    <t>DYNAMIKA PRZECIETNEGO MIESIECZNEGO WYNAGRODZENIA BRUTTO W SEKTORZE PRZEDSIĘBIORSTW</t>
  </si>
  <si>
    <t>ODCHYLENIA WZGLĘDNE PRZECIĘTNYCH MIESIĘCZNYCH WYNAGRODZEŃ BRUTTO OD ŚREDNIEJ W SEKTORZE PRZEDSIĘBIORSTW W MAŁOPOLSCE W GRUDNIU 2013 R.</t>
  </si>
  <si>
    <t>DYNAMIKA PRZECIĘTNEGO ZATRUDNIENIA W SEKTORZE PRZEDSIĘBIORSTW W MAŁOPOLSCE W LATACH 2011-2013</t>
  </si>
  <si>
    <t>LICZBA ZAREJESTROWANYCH BEZROBOTNYCH W MAŁOPOLSCE W OKRESIE XII 2011 - XII 2013</t>
  </si>
  <si>
    <t>NAPŁYW I ODPŁYW BEZROBOTNYCH Z REJESTRÓW PUP W MAŁOPOLSCE W LATACH 2011 -  2013</t>
  </si>
  <si>
    <t>PORÓWANIE KWARTALNE WARTOŚCI STOPY BEZROBOCIA W MAŁOPOLSCE W OKRESIE 2010 - 2013</t>
  </si>
  <si>
    <t>DYNAMIKA WZROST LICZBY BEZROBOTNYCH W STOSUNKU DO ROKU POPRZEDNIEGO W OKRESIE 
XII 2012 - XII 2013</t>
  </si>
  <si>
    <t xml:space="preserve">osoby zwolnione z przyczyn dotyczących zakładu pracy </t>
  </si>
  <si>
    <t>ZWOLNIENIA Z PRZYCZYN ZAKŁADÓW PRACY 
W MAŁOPOLSCE, 2008-2013</t>
  </si>
  <si>
    <t>STRUKTURA PODJEĆ PRACY PRZEZ BEZROBOTNYCH ZAREJESTROWANYCH W PUP W MAŁOPOLSCE W 2013 ROKU</t>
  </si>
  <si>
    <t>DYNAMIKA NAPŁYWU OFERT PRACY DO PUP W WOJ. MAŁOPOLSKIM 
W LATACH 2012-2013</t>
  </si>
  <si>
    <t>ZAPOWIEDZI ZWOLNIEŃ Z PRZYCZYN ZAKŁADÓW PRACY 
W MAŁOPOLSCE (LICZBA OSÓB)</t>
  </si>
  <si>
    <t>DYNAMIKA PRZECIĘTNEGO ZATRUDNIENIA 
W SEKTORZE PRZEDSIĘBIORSTW WG SEKCJI PKD 
W MAŁOPOLSCE W 2013 R. W STOSUNKU DO 2012 R. (W %)</t>
  </si>
  <si>
    <t>EU 28</t>
  </si>
  <si>
    <t>PRZEDWCZEŚNIE KOŃCZĄCY EDUKACJĘ W 2012 R.</t>
  </si>
  <si>
    <t xml:space="preserve"> mazowieckie</t>
  </si>
  <si>
    <t xml:space="preserve"> dolnośląskie</t>
  </si>
  <si>
    <t xml:space="preserve"> śląskie</t>
  </si>
  <si>
    <t xml:space="preserve"> małopolskie</t>
  </si>
  <si>
    <t xml:space="preserve"> wielkopolskie</t>
  </si>
  <si>
    <t xml:space="preserve"> kujawsko-pomorskie</t>
  </si>
  <si>
    <t xml:space="preserve"> zachodniopomorskie</t>
  </si>
  <si>
    <t xml:space="preserve"> łódzkie</t>
  </si>
  <si>
    <t xml:space="preserve"> podkarpackie</t>
  </si>
  <si>
    <t xml:space="preserve"> pomorskie</t>
  </si>
  <si>
    <t xml:space="preserve"> warmińsko-mazurskie</t>
  </si>
  <si>
    <t xml:space="preserve"> lubelskie</t>
  </si>
  <si>
    <t xml:space="preserve"> lubuskie</t>
  </si>
  <si>
    <t xml:space="preserve"> świętokrzyskie</t>
  </si>
  <si>
    <t xml:space="preserve"> podlaskie</t>
  </si>
  <si>
    <t xml:space="preserve"> opolskie</t>
  </si>
  <si>
    <r>
      <t>sprzedaż detaliczna towarów</t>
    </r>
    <r>
      <rPr>
        <i/>
        <vertAlign val="superscript"/>
        <sz val="10"/>
        <color theme="1"/>
        <rFont val="Arial"/>
        <family val="2"/>
        <charset val="238"/>
      </rPr>
      <t xml:space="preserve"> a</t>
    </r>
    <r>
      <rPr>
        <sz val="10"/>
        <color theme="1"/>
        <rFont val="Arial"/>
        <family val="2"/>
        <charset val="238"/>
      </rPr>
      <t xml:space="preserve"> </t>
    </r>
  </si>
  <si>
    <t>małopolskie</t>
  </si>
  <si>
    <t xml:space="preserve">napływ </t>
  </si>
  <si>
    <t>odpływ</t>
  </si>
  <si>
    <t>lubelskie</t>
  </si>
  <si>
    <t>podkarpackie</t>
  </si>
  <si>
    <t>świętokrzyskie</t>
  </si>
  <si>
    <t>podlaskie</t>
  </si>
  <si>
    <t>łódzkie</t>
  </si>
  <si>
    <t>warmińsko-mazurskie</t>
  </si>
  <si>
    <t>opolskie</t>
  </si>
  <si>
    <t>kujawsko-pomorskie</t>
  </si>
  <si>
    <t>wielkopolskie</t>
  </si>
  <si>
    <t>mazowieckie</t>
  </si>
  <si>
    <t>lubuskie</t>
  </si>
  <si>
    <t>zachodniopomorskie</t>
  </si>
  <si>
    <t>pomorskie</t>
  </si>
  <si>
    <t>dolnośląskie</t>
  </si>
  <si>
    <t>śląskie</t>
  </si>
  <si>
    <t>Podmioty gospodarki narodowej (stan w końcu okresu)</t>
  </si>
  <si>
    <t>świętokrzykie</t>
  </si>
  <si>
    <t>kształcenie</t>
  </si>
  <si>
    <t>nauki humanistyczne i sztuka</t>
  </si>
  <si>
    <t>nauki społeczne, gospodarka i prawo</t>
  </si>
  <si>
    <t>nauka</t>
  </si>
  <si>
    <t>nauki techniczne</t>
  </si>
  <si>
    <t>rolnictwo</t>
  </si>
  <si>
    <t>nauki medyczne</t>
  </si>
  <si>
    <t>usługi</t>
  </si>
  <si>
    <t xml:space="preserve"> podkarpackie </t>
  </si>
  <si>
    <t xml:space="preserve"> śląskie </t>
  </si>
  <si>
    <t xml:space="preserve"> małopolskie </t>
  </si>
  <si>
    <t>warmińsko - mazurskie</t>
  </si>
  <si>
    <t>19-24 (studia)</t>
  </si>
  <si>
    <t>13-15 (gimnazjum)</t>
  </si>
  <si>
    <t>7-12 (szkoła podstawowa)</t>
  </si>
  <si>
    <t>3-6 (przedszkole)</t>
  </si>
  <si>
    <t>0-2 (żłobek)</t>
  </si>
  <si>
    <t>1991</t>
  </si>
  <si>
    <t>1993</t>
  </si>
  <si>
    <t>1994</t>
  </si>
  <si>
    <t>1995</t>
  </si>
  <si>
    <t>1996</t>
  </si>
  <si>
    <t>1997</t>
  </si>
  <si>
    <t>1998</t>
  </si>
  <si>
    <t>1999</t>
  </si>
  <si>
    <t>2000</t>
  </si>
  <si>
    <t>2001</t>
  </si>
  <si>
    <t>2002</t>
  </si>
  <si>
    <t>2003</t>
  </si>
  <si>
    <t>2004</t>
  </si>
  <si>
    <t>2005</t>
  </si>
  <si>
    <t>2006</t>
  </si>
  <si>
    <t>2007</t>
  </si>
  <si>
    <t>2008</t>
  </si>
  <si>
    <t>2009</t>
  </si>
  <si>
    <t>2010</t>
  </si>
  <si>
    <t>LICZBA LUDNOŚCI W LATACH 1991-2012 PRAZ PROGNOZA LICZBY LUDNOŚCI NA LATA 2013-2035 W PODZIALE NA GRUPY WIEKOWE (W TYS.)</t>
  </si>
  <si>
    <t>16-18 
(szkoła ponagimnazjalna)</t>
  </si>
  <si>
    <t>ODSETEK ABSOLWENTÓW KOŃCZĄCYCH SZKOŁĘ ZE ZDANĄ MATURĄ</t>
  </si>
  <si>
    <t>uczniowie w szkołach miejskich</t>
  </si>
  <si>
    <t>uczniowie w szkołach wiejskich</t>
  </si>
  <si>
    <t>podstawowe</t>
  </si>
  <si>
    <t>gimnazja</t>
  </si>
  <si>
    <t>technika***</t>
  </si>
  <si>
    <t>policealne</t>
  </si>
  <si>
    <t>Uczniowie według loaklizacji szkoły</t>
  </si>
  <si>
    <t>uczniowie ze szkół wiejskich</t>
  </si>
  <si>
    <t>uczniowie ze szkół wielkomiejskich*</t>
  </si>
  <si>
    <t>język polski</t>
  </si>
  <si>
    <t>historia i wiedza o społeczeństwie</t>
  </si>
  <si>
    <t>matematyka</t>
  </si>
  <si>
    <t>przedmioty przyrodnicze</t>
  </si>
  <si>
    <t>angielski podstawowy</t>
  </si>
  <si>
    <t>angielski rozszerzony</t>
  </si>
  <si>
    <t>POWODY WYBORU SZKOŁY PRZEZ UCZNIÓW (W 2010 I 2013)</t>
  </si>
  <si>
    <t>POWODY WYBORU SZKOŁY ZAWODOWEJ, A STAUS W ROKU PO JEJ UKOŃCZENIU</t>
  </si>
  <si>
    <t>WYKORZYSTYWANIE W PRACY WIEDZY ZDOBYTEJ W SZKOLE PRZEZ ABSOLWENTÓW ROCZNIKA 2012, A TYPY UMOWY</t>
  </si>
  <si>
    <t>WYKORZYSTYWANIE W PRACY WIEDZY ZDOBYTEJ W SZKOLE PRZEZ ABSOLWENTÓW ROCZNIKA 2012 I 2011</t>
  </si>
  <si>
    <t>Mapa dot. 
Stopa bezrobocia rejestrowanego na koniec 2013 r. w Małopolsce</t>
  </si>
  <si>
    <t>mapa dot. dojazdy do technikum</t>
  </si>
  <si>
    <t>STRUKTURA KANDYDATÓW NA STUDIA WEDŁUG GRUP KIERUNKÓW (W %)</t>
  </si>
  <si>
    <t>DOKSZTAŁCANIE SIĘ MAŁOPOLAN W MINIONYCH 12 MIESIĄCACH</t>
  </si>
  <si>
    <t>Kolumna1</t>
  </si>
  <si>
    <t>Kolumna2</t>
  </si>
  <si>
    <t>INDEKS PMI DLA POLSKIEGO PRZEMYSŁU</t>
  </si>
  <si>
    <t>I'99</t>
  </si>
  <si>
    <t>II'99</t>
  </si>
  <si>
    <t>III'99</t>
  </si>
  <si>
    <t>IV'99</t>
  </si>
  <si>
    <t>V'99</t>
  </si>
  <si>
    <t>VI'99</t>
  </si>
  <si>
    <t>VII'99</t>
  </si>
  <si>
    <t>VIII'99</t>
  </si>
  <si>
    <t>IX'99</t>
  </si>
  <si>
    <t>X'99</t>
  </si>
  <si>
    <t>XI'99</t>
  </si>
  <si>
    <t>XII'99</t>
  </si>
  <si>
    <t>I'00</t>
  </si>
  <si>
    <t>II'00</t>
  </si>
  <si>
    <t>III'00</t>
  </si>
  <si>
    <t>IV'00</t>
  </si>
  <si>
    <t>V'00</t>
  </si>
  <si>
    <t>VI'00</t>
  </si>
  <si>
    <t>VII'00</t>
  </si>
  <si>
    <t>VIII'00</t>
  </si>
  <si>
    <t>IX'00</t>
  </si>
  <si>
    <t>X'00</t>
  </si>
  <si>
    <t>XI'00</t>
  </si>
  <si>
    <t>XII'00</t>
  </si>
  <si>
    <t>I'01</t>
  </si>
  <si>
    <t>II'01</t>
  </si>
  <si>
    <t>III'01</t>
  </si>
  <si>
    <t>IV'01</t>
  </si>
  <si>
    <t>V'01</t>
  </si>
  <si>
    <t>VI'01</t>
  </si>
  <si>
    <t>VII'01</t>
  </si>
  <si>
    <t>VIII'01</t>
  </si>
  <si>
    <t>IX'01</t>
  </si>
  <si>
    <t>X'01</t>
  </si>
  <si>
    <t>XI'01</t>
  </si>
  <si>
    <t>XII'01</t>
  </si>
  <si>
    <t>I'02</t>
  </si>
  <si>
    <t>II'02</t>
  </si>
  <si>
    <t>III'02</t>
  </si>
  <si>
    <t>IV'02</t>
  </si>
  <si>
    <t>V'02</t>
  </si>
  <si>
    <t>VI'02</t>
  </si>
  <si>
    <t>VII'02</t>
  </si>
  <si>
    <t>VIII'02</t>
  </si>
  <si>
    <t>IX'02</t>
  </si>
  <si>
    <t>X'02</t>
  </si>
  <si>
    <t>XI'02</t>
  </si>
  <si>
    <t>XII'02</t>
  </si>
  <si>
    <t>I'03</t>
  </si>
  <si>
    <t>II'03</t>
  </si>
  <si>
    <t>III'03</t>
  </si>
  <si>
    <t>IV'03</t>
  </si>
  <si>
    <t>V'03</t>
  </si>
  <si>
    <t>VI'03</t>
  </si>
  <si>
    <t>VII'03</t>
  </si>
  <si>
    <t>VIII'03</t>
  </si>
  <si>
    <t>IX'03</t>
  </si>
  <si>
    <t>X'03</t>
  </si>
  <si>
    <t>XI'03</t>
  </si>
  <si>
    <t>XII'03</t>
  </si>
  <si>
    <t>I'04</t>
  </si>
  <si>
    <t>II'04</t>
  </si>
  <si>
    <t>III'04</t>
  </si>
  <si>
    <t>IV'04</t>
  </si>
  <si>
    <t>V'04</t>
  </si>
  <si>
    <t>VI'04</t>
  </si>
  <si>
    <t>VII'04</t>
  </si>
  <si>
    <t>VIII'04</t>
  </si>
  <si>
    <t>IX'04</t>
  </si>
  <si>
    <t>X'04</t>
  </si>
  <si>
    <t>XI'04</t>
  </si>
  <si>
    <t>XII'04</t>
  </si>
  <si>
    <t>I'05</t>
  </si>
  <si>
    <t>II'05</t>
  </si>
  <si>
    <t>III'05</t>
  </si>
  <si>
    <t>IV'05</t>
  </si>
  <si>
    <t>V'05</t>
  </si>
  <si>
    <t>VI'05</t>
  </si>
  <si>
    <t>VII'05</t>
  </si>
  <si>
    <t>VIII'05</t>
  </si>
  <si>
    <t>IX'05</t>
  </si>
  <si>
    <t>X'05</t>
  </si>
  <si>
    <t>XI'05</t>
  </si>
  <si>
    <t>XII'05</t>
  </si>
  <si>
    <t>I'06</t>
  </si>
  <si>
    <t>II'06</t>
  </si>
  <si>
    <t>III'06</t>
  </si>
  <si>
    <t>IV'06</t>
  </si>
  <si>
    <t>V'06</t>
  </si>
  <si>
    <t>VI'06</t>
  </si>
  <si>
    <t>VII'06</t>
  </si>
  <si>
    <t>VIII'06</t>
  </si>
  <si>
    <t>IX'06</t>
  </si>
  <si>
    <t>X'06</t>
  </si>
  <si>
    <t>XI'06</t>
  </si>
  <si>
    <t>XII'06</t>
  </si>
  <si>
    <t>I'07</t>
  </si>
  <si>
    <t>II'07</t>
  </si>
  <si>
    <t>III'07</t>
  </si>
  <si>
    <t>IV'07</t>
  </si>
  <si>
    <t>V'07</t>
  </si>
  <si>
    <t>VI'07</t>
  </si>
  <si>
    <t>VII'07</t>
  </si>
  <si>
    <t>VIII'07</t>
  </si>
  <si>
    <t>IX'07</t>
  </si>
  <si>
    <t>X'07</t>
  </si>
  <si>
    <t>XI'07</t>
  </si>
  <si>
    <t>XII'07</t>
  </si>
  <si>
    <t>I'08</t>
  </si>
  <si>
    <t>II'08</t>
  </si>
  <si>
    <t>III'08</t>
  </si>
  <si>
    <t>IV'08</t>
  </si>
  <si>
    <t>V'08</t>
  </si>
  <si>
    <t>VI'08</t>
  </si>
  <si>
    <t>VII'08</t>
  </si>
  <si>
    <t>VIII'08</t>
  </si>
  <si>
    <t>IX'08</t>
  </si>
  <si>
    <t>X'08</t>
  </si>
  <si>
    <t>XI'08</t>
  </si>
  <si>
    <t>XII'08</t>
  </si>
  <si>
    <t>I'09</t>
  </si>
  <si>
    <t>II'09</t>
  </si>
  <si>
    <t>III'09</t>
  </si>
  <si>
    <t>IV'09</t>
  </si>
  <si>
    <t>V'09</t>
  </si>
  <si>
    <t>VI'09</t>
  </si>
  <si>
    <t>VII'09</t>
  </si>
  <si>
    <t>VIII'09</t>
  </si>
  <si>
    <t>IX'09</t>
  </si>
  <si>
    <t>X'09</t>
  </si>
  <si>
    <t>XI'09</t>
  </si>
  <si>
    <t>XII'09</t>
  </si>
  <si>
    <t>I'10</t>
  </si>
  <si>
    <t>II'10</t>
  </si>
  <si>
    <t>III'10</t>
  </si>
  <si>
    <t>IV'10</t>
  </si>
  <si>
    <t>V'10</t>
  </si>
  <si>
    <t>VI'10</t>
  </si>
  <si>
    <t>VII'10</t>
  </si>
  <si>
    <t>VIII'10</t>
  </si>
  <si>
    <t>IX'10</t>
  </si>
  <si>
    <t>X'10</t>
  </si>
  <si>
    <t>XI'10</t>
  </si>
  <si>
    <t>XII'10</t>
  </si>
  <si>
    <t>I'11</t>
  </si>
  <si>
    <t>II'11</t>
  </si>
  <si>
    <t>III'11</t>
  </si>
  <si>
    <t>IV'11</t>
  </si>
  <si>
    <t>V'11</t>
  </si>
  <si>
    <t>VI'11</t>
  </si>
  <si>
    <t>VII'11</t>
  </si>
  <si>
    <t>VIII'11</t>
  </si>
  <si>
    <t>IX'11</t>
  </si>
  <si>
    <t>X'11</t>
  </si>
  <si>
    <t>XI'11</t>
  </si>
  <si>
    <t>XII'11</t>
  </si>
  <si>
    <t>I'12</t>
  </si>
  <si>
    <t>II'12</t>
  </si>
  <si>
    <t>III'12</t>
  </si>
  <si>
    <t>IV'12</t>
  </si>
  <si>
    <t>V'12</t>
  </si>
  <si>
    <t>VI'12</t>
  </si>
  <si>
    <t>VII'12</t>
  </si>
  <si>
    <t>VIII'12</t>
  </si>
  <si>
    <t>IX'12</t>
  </si>
  <si>
    <t>X'12</t>
  </si>
  <si>
    <t>XI'12</t>
  </si>
  <si>
    <t>XII'12</t>
  </si>
  <si>
    <t>I'13</t>
  </si>
  <si>
    <t>II'13</t>
  </si>
  <si>
    <t>III'13</t>
  </si>
  <si>
    <t>IV'13</t>
  </si>
  <si>
    <t>V'13</t>
  </si>
  <si>
    <t>VI'13</t>
  </si>
  <si>
    <t>VII'13</t>
  </si>
  <si>
    <t>VIII'13</t>
  </si>
  <si>
    <t>IX'13</t>
  </si>
  <si>
    <t>X'13</t>
  </si>
  <si>
    <t>XI'13</t>
  </si>
  <si>
    <t>XII'13</t>
  </si>
  <si>
    <t>I'14</t>
  </si>
  <si>
    <t>II'14</t>
  </si>
  <si>
    <t>III'14</t>
  </si>
  <si>
    <t>IV'14</t>
  </si>
  <si>
    <t>V'14</t>
  </si>
  <si>
    <t>VI'14</t>
  </si>
  <si>
    <t>VII'14</t>
  </si>
  <si>
    <t>VIII'14</t>
  </si>
  <si>
    <t>IX'14</t>
  </si>
  <si>
    <t>X'14</t>
  </si>
  <si>
    <t>XI'14</t>
  </si>
  <si>
    <t>XII'14</t>
  </si>
  <si>
    <t>Polska - prognoza</t>
  </si>
  <si>
    <t>Małopolska - prognoza</t>
  </si>
  <si>
    <t>IX 2012</t>
  </si>
  <si>
    <t>III 2013</t>
  </si>
  <si>
    <t>STOPA BEZROBOCIA W MAŁOPOLSCE I W KRAJU W LATACH 1999-2013 I PROGNOZA NA 2014 ROK</t>
  </si>
  <si>
    <t xml:space="preserve">WSPÓŁCZYNNIK AKTYWNOŚCI ZAWODOWEJ W WIEKU PRODUKCYJNYM </t>
  </si>
  <si>
    <t xml:space="preserve">śląskie </t>
  </si>
  <si>
    <t xml:space="preserve">podkarpackie </t>
  </si>
  <si>
    <t xml:space="preserve">WSPÓŁCZYNNIK AKTYWNOŚCI ZAWODOWEJ  </t>
  </si>
  <si>
    <t xml:space="preserve">małopolskie </t>
  </si>
  <si>
    <t xml:space="preserve">WSKAŹNIK ZATRUDNIENIA W WIEKU PRODUKCYJNYM </t>
  </si>
  <si>
    <t xml:space="preserve">WSKAŹNIK ZATRUDNIENIA </t>
  </si>
  <si>
    <t>STOPA BEZROBOCIA REJESTROWANEGO XII 2013</t>
  </si>
  <si>
    <t>stopa bezrobocia wg BAEL 2012</t>
  </si>
  <si>
    <t>,</t>
  </si>
  <si>
    <t>UDZIAŁ PRACUJĄCYCH W SEKTORZE ROLNICTWA (2012 R.)</t>
  </si>
  <si>
    <t>UDZIAŁ PRACUJĄCYCH W PRZEMYŚLE 
I BUDOWNICTWIE (2012 R.)</t>
  </si>
  <si>
    <t>UDZIAŁ PRACUJĄCYCH W SEKTORZE USŁUG (2012 R.)</t>
  </si>
  <si>
    <t>ŚREDNIA POWIERZCHNIA GOSPODARSTWA ROLNEGO W HA (2010 R.)</t>
  </si>
  <si>
    <t>LICZBA PRACUJĄCYCH W ROLNICTWIE NA 
100 HA (2012 R.)</t>
  </si>
  <si>
    <t>LICZBA PODMIOTÓW GOSPODARCZYCH NA 1000 MIESZKAŃCÓW W WIEKU PRODUKCYJNYM (2012 R.)</t>
  </si>
  <si>
    <t>ODSETEK PODMIOTÓW Z UDZIAŁEM KAPITAŁU ZAGRANICZNEGO (2012 R.)</t>
  </si>
  <si>
    <t>PKB BRUTTO NA 1 MIESZKAŃCA W ZŁ (2011 R.)</t>
  </si>
  <si>
    <t>NAKŁADY INWESTYCYJNE W PRZEDSIĘBIORSTWACH NA 1 MIESZKAŃCA W ZŁ. (2012 R.)</t>
  </si>
  <si>
    <t>ŚREDNIE WYNAGRODZENIE BRUTTO W RELACJI DO ŚREDNIEJ KRAJOWEJ</t>
  </si>
  <si>
    <t>ODSETKA OSÓB KORZYSTAJĄCYCH Z POMOCY SPOŁECZNEJ (2012 R.)</t>
  </si>
  <si>
    <t>KWARTALNE ZMIANY WSKAŹNIKA ZATRUDNIENIA W MAŁOPOLSCE
W LATACH 2011-2013</t>
  </si>
  <si>
    <t>ODSETEK PRACUJĄCYCH W ROLNICTWIE, LEŚNICTWI, ŁOWIECTWIE I RYBACTWIE</t>
  </si>
  <si>
    <t>PODMIOTY GOSPODARKI NARODOWEJ W REJESTRZE REGON 
W WOJ. MAŁOPOLSKIM 
(stan w końcu okresu)</t>
  </si>
  <si>
    <t>WYNIKI EGZAMINU GIMNAZJALNEGO (% MAKSYMALNEJ LICZBY PUNKTÓW Z KAŻDEJ CZĘŚCI)</t>
  </si>
  <si>
    <t>licea ogólnokształcące</t>
  </si>
  <si>
    <t>licea profilowane</t>
  </si>
  <si>
    <t>technika</t>
  </si>
  <si>
    <t>zasadnicze zawodowe</t>
  </si>
  <si>
    <t>2010/2011</t>
  </si>
  <si>
    <t>2009/2010</t>
  </si>
  <si>
    <t>2008/2009</t>
  </si>
  <si>
    <t>WYBORY EDUKACYJNE ABSOLWENTÓW GIMANZJUM</t>
  </si>
  <si>
    <t>Obszar</t>
  </si>
  <si>
    <t>Rok 2013</t>
  </si>
  <si>
    <t>powiat bocheński</t>
  </si>
  <si>
    <t>11.00</t>
  </si>
  <si>
    <t>powiat brzeski</t>
  </si>
  <si>
    <t>13.50</t>
  </si>
  <si>
    <t>powiat chrzanowski</t>
  </si>
  <si>
    <t>16.20</t>
  </si>
  <si>
    <t>powiat dąbrowski</t>
  </si>
  <si>
    <t>20.40</t>
  </si>
  <si>
    <t>powiat gorlicki</t>
  </si>
  <si>
    <t>14.50</t>
  </si>
  <si>
    <t>powiat krakowski</t>
  </si>
  <si>
    <t>10.60</t>
  </si>
  <si>
    <t>powiat limanowski</t>
  </si>
  <si>
    <t>18.80</t>
  </si>
  <si>
    <t>powiat m. Kraków</t>
  </si>
  <si>
    <t>5.90</t>
  </si>
  <si>
    <t>powiat m. Nowy Sącz</t>
  </si>
  <si>
    <t>10.80</t>
  </si>
  <si>
    <t>powiat m. Tarnów</t>
  </si>
  <si>
    <t>10.20</t>
  </si>
  <si>
    <t>powiat miechowski</t>
  </si>
  <si>
    <t>11.70</t>
  </si>
  <si>
    <t>powiat myślenicki</t>
  </si>
  <si>
    <t>13.60</t>
  </si>
  <si>
    <t>powiat nowosądecki</t>
  </si>
  <si>
    <t>17.80</t>
  </si>
  <si>
    <t>powiat nowotarski</t>
  </si>
  <si>
    <t>14.80</t>
  </si>
  <si>
    <t>powiat olkuski</t>
  </si>
  <si>
    <t>15.30</t>
  </si>
  <si>
    <t>powiat oświęcimski</t>
  </si>
  <si>
    <t>13.70</t>
  </si>
  <si>
    <t>powiat proszowicki</t>
  </si>
  <si>
    <t>12.90</t>
  </si>
  <si>
    <t>powiat suski</t>
  </si>
  <si>
    <t>12.60</t>
  </si>
  <si>
    <t>powiat tarnowski</t>
  </si>
  <si>
    <t>15.50</t>
  </si>
  <si>
    <t>powiat tatrzański</t>
  </si>
  <si>
    <t>powiat wadowicki</t>
  </si>
  <si>
    <t>13.40</t>
  </si>
  <si>
    <t>powiat wielicki</t>
  </si>
  <si>
    <t>12.70</t>
  </si>
  <si>
    <r>
      <t xml:space="preserve">z raportu </t>
    </r>
    <r>
      <rPr>
        <i/>
        <sz val="11"/>
        <color theme="1"/>
        <rFont val="Czcionka tekstu podstawowego"/>
        <charset val="238"/>
      </rPr>
      <t>Zawodowy start. Przestrzenne uwarunkowania karier szkolnych i dalszych losów absolwentów</t>
    </r>
  </si>
  <si>
    <t>który skłądałes w zeszłym roku</t>
  </si>
  <si>
    <t>mapa 11 Dojazdy do technikum, s .27</t>
  </si>
  <si>
    <t>zasadnicze
 zawodowe*</t>
  </si>
  <si>
    <t>liceum 
ogólnokształcące**</t>
  </si>
  <si>
    <t>VIII 2012</t>
  </si>
  <si>
    <t>I 2014</t>
  </si>
  <si>
    <t>II 2014</t>
  </si>
  <si>
    <t>DYNAMIKA SPRZEDAŻY PRODUKCJI PRZEMYSŁOWEJ W POLSCE W LATACH 2011-2014</t>
  </si>
  <si>
    <t>STAN W KOŃCU OKRESU; ANALOGICZNY MIESIĄC ROKU POPRZEDNIEGO = 100</t>
  </si>
  <si>
    <t>DYNAMIKA SPRZEDAŻY DETALICZNEJ W POLSCE W LATACH 2011-2014</t>
  </si>
  <si>
    <t>Tabela 7 Liczba bezrobotnych i stopa bezrobocia w grudniu 2012 i 2013 roku</t>
  </si>
  <si>
    <t>powiat</t>
  </si>
  <si>
    <t xml:space="preserve">liczba bezrobotnych wg stanu na 31.12.2012 </t>
  </si>
  <si>
    <t xml:space="preserve">liczba bezrobotnych wg stanu na 31.12.2013 </t>
  </si>
  <si>
    <t>różnica</t>
  </si>
  <si>
    <t>dynamika zmian       (w %)</t>
  </si>
  <si>
    <t>stopa bezrobocia 12.2012     (w %)</t>
  </si>
  <si>
    <t>stopa bezrobocia 12.2013       (w %)</t>
  </si>
  <si>
    <t>3=2-1</t>
  </si>
  <si>
    <t>4=2/1</t>
  </si>
  <si>
    <t>7=6-5</t>
  </si>
  <si>
    <t>bocheński</t>
  </si>
  <si>
    <t>brzeski</t>
  </si>
  <si>
    <t>chrzanowski</t>
  </si>
  <si>
    <t>dąbrowski</t>
  </si>
  <si>
    <t>gorlicki</t>
  </si>
  <si>
    <t>m. Kraków</t>
  </si>
  <si>
    <t>krakowski</t>
  </si>
  <si>
    <t>limanowski</t>
  </si>
  <si>
    <t>miechowski</t>
  </si>
  <si>
    <t>myślenicki</t>
  </si>
  <si>
    <t>m. Nowy Sącz</t>
  </si>
  <si>
    <t>nowosądecki</t>
  </si>
  <si>
    <t>nowotarski</t>
  </si>
  <si>
    <t>olkuski</t>
  </si>
  <si>
    <t>oświęcimski</t>
  </si>
  <si>
    <t>proszowicki</t>
  </si>
  <si>
    <t>suski</t>
  </si>
  <si>
    <t>m. Tarnów</t>
  </si>
  <si>
    <t>tarnowski</t>
  </si>
  <si>
    <t>wadowicki</t>
  </si>
  <si>
    <t>wielicki</t>
  </si>
  <si>
    <t>tatrzański</t>
  </si>
  <si>
    <t>Tabela 8 Napływy i odpływy bezrobotnych z rejestru powiatowych urzędów pracy w Małopolsce w 2012 i 2013 roku</t>
  </si>
  <si>
    <t xml:space="preserve">napływ bezrobotnych  w 2012 </t>
  </si>
  <si>
    <t xml:space="preserve">napływ bezrobotnych w 2013 </t>
  </si>
  <si>
    <t xml:space="preserve">odpływ bezrobotnych w 2012 </t>
  </si>
  <si>
    <t xml:space="preserve">odpływ bezrobotnych w 2013 </t>
  </si>
  <si>
    <t>UDZIAŁ OSÓB W WIEKU 25-64 LATA UCZĄCYCH SIĘ I DOKSZTAŁCAJĄCYCH SIĘ W OKRESIE 4 TYGODNI PRZED BADANIEM W latach 2001-2012</t>
  </si>
  <si>
    <t>Tabela 9 Liczebność wybranych grup osób bezrobotnych będących w szczególnej sytuacji na rynku pracy według stanu na 31 grudnia 2012 i 2013 roku</t>
  </si>
  <si>
    <t>według stanu na 31. grudnia</t>
  </si>
  <si>
    <t xml:space="preserve">bezrobotni DO 25 ROKU ŻYCIA </t>
  </si>
  <si>
    <t xml:space="preserve">bezrobotni PO 50 ROKU ŻYCIA </t>
  </si>
  <si>
    <t>bezrobotni DŁUGOTRWALE</t>
  </si>
  <si>
    <t>liczba w 2012 roku</t>
  </si>
  <si>
    <t>liczba w 2013 roku</t>
  </si>
  <si>
    <t>dynamika zmian
(w %)</t>
  </si>
  <si>
    <t>8=6/5</t>
  </si>
  <si>
    <t>11=10-9</t>
  </si>
  <si>
    <t>12=10/9</t>
  </si>
  <si>
    <t xml:space="preserve">m. Tarnów </t>
  </si>
  <si>
    <t>Tabela 10 Udziały wybranych grup osób bezrobotnych będących w szczególnej sytuacji na rynku pracy według stanu na 31 grudnia 2012 i 2013 roku</t>
  </si>
  <si>
    <t>udział w 2012 roku    (w %)</t>
  </si>
  <si>
    <t>udział w 2013 roku   (w %)</t>
  </si>
  <si>
    <t>udział w 2012 roku   (w %)</t>
  </si>
  <si>
    <t>6=5-4</t>
  </si>
  <si>
    <t>9=8-7</t>
  </si>
</sst>
</file>

<file path=xl/styles.xml><?xml version="1.0" encoding="utf-8"?>
<styleSheet xmlns="http://schemas.openxmlformats.org/spreadsheetml/2006/main">
  <numFmts count="4">
    <numFmt numFmtId="164" formatCode="0.0%"/>
    <numFmt numFmtId="165" formatCode="0.0"/>
    <numFmt numFmtId="166" formatCode="###0%"/>
    <numFmt numFmtId="171" formatCode="#,##0.0"/>
  </numFmts>
  <fonts count="67">
    <font>
      <sz val="11"/>
      <color theme="1"/>
      <name val="Czcionka tekstu podstawowego"/>
      <family val="2"/>
      <charset val="238"/>
    </font>
    <font>
      <sz val="8"/>
      <color theme="1"/>
      <name val="Arial"/>
      <family val="2"/>
      <charset val="238"/>
    </font>
    <font>
      <sz val="8"/>
      <color rgb="FF000000"/>
      <name val="Arial"/>
      <family val="2"/>
      <charset val="238"/>
    </font>
    <font>
      <i/>
      <sz val="8"/>
      <color theme="1"/>
      <name val="Arial"/>
      <family val="2"/>
      <charset val="238"/>
    </font>
    <font>
      <sz val="11"/>
      <color theme="1"/>
      <name val="Czcionka tekstu podstawowego"/>
      <charset val="238"/>
    </font>
    <font>
      <sz val="11"/>
      <color theme="1"/>
      <name val="Czcionka tekstu podstawowego"/>
      <family val="2"/>
      <charset val="238"/>
    </font>
    <font>
      <b/>
      <sz val="11"/>
      <color theme="1"/>
      <name val="Czcionka tekstu podstawowego"/>
      <charset val="238"/>
    </font>
    <font>
      <sz val="10"/>
      <name val="Arial"/>
      <family val="2"/>
      <charset val="238"/>
    </font>
    <font>
      <sz val="10"/>
      <name val="Arial"/>
      <family val="2"/>
      <charset val="238"/>
    </font>
    <font>
      <sz val="10"/>
      <name val="Arial"/>
      <family val="2"/>
      <charset val="238"/>
    </font>
    <font>
      <b/>
      <sz val="10"/>
      <name val="Arial"/>
      <family val="2"/>
      <charset val="238"/>
    </font>
    <font>
      <sz val="10"/>
      <color rgb="FF000000"/>
      <name val="Arial"/>
      <family val="2"/>
      <charset val="238"/>
    </font>
    <font>
      <sz val="10"/>
      <color theme="1"/>
      <name val="Arial"/>
      <family val="2"/>
      <charset val="238"/>
    </font>
    <font>
      <vertAlign val="superscript"/>
      <sz val="10"/>
      <color theme="1"/>
      <name val="Arial"/>
      <family val="2"/>
      <charset val="238"/>
    </font>
    <font>
      <i/>
      <vertAlign val="superscript"/>
      <sz val="10"/>
      <color theme="1"/>
      <name val="Arial"/>
      <family val="2"/>
      <charset val="238"/>
    </font>
    <font>
      <sz val="10"/>
      <color theme="1"/>
      <name val="Czcionka tekstu podstawowego"/>
      <family val="2"/>
      <charset val="238"/>
    </font>
    <font>
      <b/>
      <sz val="14"/>
      <name val="Times New Roman CE"/>
      <family val="1"/>
      <charset val="238"/>
    </font>
    <font>
      <b/>
      <sz val="10"/>
      <color rgb="FF000000"/>
      <name val="Arial"/>
      <family val="2"/>
      <charset val="238"/>
    </font>
    <font>
      <b/>
      <vertAlign val="superscript"/>
      <sz val="10"/>
      <color rgb="FF000000"/>
      <name val="Arial"/>
      <family val="2"/>
      <charset val="238"/>
    </font>
    <font>
      <b/>
      <i/>
      <vertAlign val="superscript"/>
      <sz val="10"/>
      <color rgb="FF000000"/>
      <name val="Arial"/>
      <family val="2"/>
      <charset val="238"/>
    </font>
    <font>
      <b/>
      <sz val="10"/>
      <color theme="1"/>
      <name val="Arial"/>
      <family val="2"/>
      <charset val="238"/>
    </font>
    <font>
      <i/>
      <vertAlign val="superscript"/>
      <sz val="10"/>
      <color rgb="FF000000"/>
      <name val="Arial"/>
      <family val="2"/>
      <charset val="238"/>
    </font>
    <font>
      <sz val="10"/>
      <color indexed="8"/>
      <name val="Arial"/>
      <family val="2"/>
      <charset val="238"/>
    </font>
    <font>
      <sz val="11"/>
      <color rgb="FFF4750C"/>
      <name val="Czcionka tekstu podstawowego"/>
      <family val="2"/>
      <charset val="238"/>
    </font>
    <font>
      <sz val="9"/>
      <color theme="1"/>
      <name val="Czcionka tekstu podstawowego"/>
      <family val="2"/>
      <charset val="238"/>
    </font>
    <font>
      <b/>
      <i/>
      <sz val="9"/>
      <color theme="1"/>
      <name val="Czcionka tekstu podstawowego"/>
      <charset val="238"/>
    </font>
    <font>
      <b/>
      <sz val="9"/>
      <color theme="1"/>
      <name val="Czcionka tekstu podstawowego"/>
      <charset val="238"/>
    </font>
    <font>
      <sz val="10"/>
      <name val="Times New Roman CE"/>
      <charset val="238"/>
    </font>
    <font>
      <b/>
      <sz val="11"/>
      <name val="Czcionka tekstu podstawowego"/>
      <charset val="238"/>
    </font>
    <font>
      <b/>
      <sz val="14"/>
      <name val="Czcionka tekstu podstawowego"/>
      <charset val="238"/>
    </font>
    <font>
      <b/>
      <sz val="11"/>
      <name val="Arial"/>
      <family val="2"/>
      <charset val="238"/>
    </font>
    <font>
      <sz val="11"/>
      <name val="Arial"/>
      <family val="2"/>
      <charset val="238"/>
    </font>
    <font>
      <b/>
      <sz val="14"/>
      <name val="Arial"/>
      <family val="2"/>
      <charset val="238"/>
    </font>
    <font>
      <b/>
      <sz val="12"/>
      <name val="Arial"/>
      <family val="2"/>
      <charset val="238"/>
    </font>
    <font>
      <b/>
      <sz val="11"/>
      <color theme="1"/>
      <name val="Arial"/>
      <family val="2"/>
      <charset val="238"/>
    </font>
    <font>
      <b/>
      <sz val="12"/>
      <color theme="1"/>
      <name val="Arial"/>
      <family val="2"/>
      <charset val="238"/>
    </font>
    <font>
      <b/>
      <sz val="14"/>
      <color theme="1"/>
      <name val="Arial"/>
      <family val="2"/>
      <charset val="238"/>
    </font>
    <font>
      <sz val="11"/>
      <color theme="1"/>
      <name val="Arial"/>
      <family val="2"/>
      <charset val="238"/>
    </font>
    <font>
      <b/>
      <sz val="12"/>
      <name val="Czcionka tekstu podstawowego"/>
      <charset val="238"/>
    </font>
    <font>
      <b/>
      <sz val="10"/>
      <color theme="1"/>
      <name val="Czcionka tekstu podstawowego"/>
      <family val="2"/>
      <charset val="238"/>
    </font>
    <font>
      <sz val="11"/>
      <color indexed="8"/>
      <name val="Arial"/>
      <family val="2"/>
      <charset val="238"/>
    </font>
    <font>
      <sz val="11"/>
      <color indexed="8"/>
      <name val="Czcionka tekstu podstawowego"/>
      <family val="2"/>
      <charset val="238"/>
    </font>
    <font>
      <b/>
      <sz val="10"/>
      <color indexed="8"/>
      <name val="Czcionka tekstu podstawowego"/>
      <family val="2"/>
      <charset val="238"/>
    </font>
    <font>
      <b/>
      <sz val="11"/>
      <color rgb="FF000000"/>
      <name val="Arial"/>
      <family val="2"/>
      <charset val="238"/>
    </font>
    <font>
      <b/>
      <i/>
      <sz val="11"/>
      <name val="Arial"/>
      <family val="2"/>
      <charset val="238"/>
    </font>
    <font>
      <sz val="11"/>
      <color rgb="FF000000"/>
      <name val="Arial"/>
      <family val="2"/>
      <charset val="238"/>
    </font>
    <font>
      <sz val="11"/>
      <name val="Arial"/>
      <family val="2"/>
      <charset val="238"/>
    </font>
    <font>
      <b/>
      <sz val="11"/>
      <color indexed="8"/>
      <name val="Arial"/>
      <family val="2"/>
      <charset val="238"/>
    </font>
    <font>
      <b/>
      <i/>
      <sz val="11"/>
      <color theme="1"/>
      <name val="Czcionka tekstu podstawowego"/>
      <charset val="238"/>
    </font>
    <font>
      <sz val="10"/>
      <name val="Arial CE"/>
      <charset val="238"/>
    </font>
    <font>
      <b/>
      <sz val="27"/>
      <color rgb="FF000000"/>
      <name val="Times New Roman"/>
      <family val="1"/>
      <charset val="238"/>
    </font>
    <font>
      <sz val="9"/>
      <color rgb="FF666666"/>
      <name val="Georgia"/>
      <family val="1"/>
      <charset val="238"/>
    </font>
    <font>
      <u/>
      <sz val="10"/>
      <color theme="10"/>
      <name val="Arial"/>
      <family val="2"/>
      <charset val="238"/>
    </font>
    <font>
      <b/>
      <sz val="11"/>
      <color theme="1"/>
      <name val="Czcionka tekstu podstawowego"/>
      <family val="2"/>
      <charset val="238"/>
    </font>
    <font>
      <sz val="11"/>
      <name val="Czcionka tekstu podstawowego"/>
      <family val="2"/>
      <charset val="238"/>
    </font>
    <font>
      <i/>
      <sz val="11"/>
      <color theme="1"/>
      <name val="Czcionka tekstu podstawowego"/>
      <charset val="238"/>
    </font>
    <font>
      <sz val="11"/>
      <color rgb="FF000000"/>
      <name val="Calibri"/>
      <family val="2"/>
      <charset val="238"/>
      <scheme val="minor"/>
    </font>
    <font>
      <sz val="11"/>
      <color theme="1"/>
      <name val="Calibri"/>
      <family val="2"/>
      <charset val="238"/>
      <scheme val="minor"/>
    </font>
    <font>
      <b/>
      <sz val="11"/>
      <color rgb="FF000000"/>
      <name val="Calibri"/>
      <family val="2"/>
      <charset val="238"/>
      <scheme val="minor"/>
    </font>
    <font>
      <b/>
      <sz val="11"/>
      <color theme="1"/>
      <name val="Calibri"/>
      <family val="2"/>
      <charset val="238"/>
      <scheme val="minor"/>
    </font>
    <font>
      <b/>
      <sz val="11"/>
      <color theme="1"/>
      <name val="Calibri"/>
      <family val="2"/>
      <charset val="238"/>
    </font>
    <font>
      <b/>
      <sz val="11"/>
      <name val="Calibri"/>
      <family val="2"/>
      <charset val="238"/>
      <scheme val="minor"/>
    </font>
    <font>
      <b/>
      <sz val="10"/>
      <name val="Calibri"/>
      <family val="2"/>
      <charset val="238"/>
      <scheme val="minor"/>
    </font>
    <font>
      <b/>
      <sz val="10"/>
      <color theme="1"/>
      <name val="Calibri"/>
      <family val="2"/>
      <charset val="238"/>
      <scheme val="minor"/>
    </font>
    <font>
      <sz val="11"/>
      <name val="Calibri"/>
      <family val="2"/>
      <charset val="238"/>
      <scheme val="minor"/>
    </font>
    <font>
      <sz val="9"/>
      <color rgb="FF000000"/>
      <name val="Arial"/>
      <family val="2"/>
      <charset val="238"/>
    </font>
    <font>
      <sz val="5"/>
      <color rgb="FF000000"/>
      <name val="Arial"/>
      <family val="2"/>
      <charset val="238"/>
    </font>
  </fonts>
  <fills count="17">
    <fill>
      <patternFill patternType="none"/>
    </fill>
    <fill>
      <patternFill patternType="gray125"/>
    </fill>
    <fill>
      <patternFill patternType="solid">
        <fgColor rgb="FF008080"/>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indexed="9"/>
        <bgColor indexed="64"/>
      </patternFill>
    </fill>
    <fill>
      <patternFill patternType="solid">
        <fgColor rgb="FF93CDDD"/>
        <bgColor indexed="64"/>
      </patternFill>
    </fill>
    <fill>
      <patternFill patternType="solid">
        <fgColor rgb="FF31849B"/>
        <bgColor indexed="64"/>
      </patternFill>
    </fill>
    <fill>
      <patternFill patternType="solid">
        <fgColor rgb="FFD2ED7B"/>
        <bgColor indexed="64"/>
      </patternFill>
    </fill>
    <fill>
      <patternFill patternType="solid">
        <fgColor rgb="FFE3E3E2"/>
        <bgColor indexed="64"/>
      </patternFill>
    </fill>
    <fill>
      <patternFill patternType="solid">
        <fgColor rgb="FFFFFFCC"/>
        <bgColor indexed="64"/>
      </patternFill>
    </fill>
    <fill>
      <patternFill patternType="solid">
        <fgColor rgb="FFF6FFDD"/>
        <bgColor indexed="64"/>
      </patternFill>
    </fill>
    <fill>
      <patternFill patternType="solid">
        <fgColor theme="6"/>
        <bgColor indexed="64"/>
      </patternFill>
    </fill>
    <fill>
      <patternFill patternType="solid">
        <fgColor rgb="FF99CC33"/>
        <bgColor indexed="64"/>
      </patternFill>
    </fill>
    <fill>
      <patternFill patternType="solid">
        <fgColor theme="6"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0"/>
      </left>
      <right/>
      <top/>
      <bottom style="thin">
        <color indexed="0"/>
      </bottom>
      <diagonal/>
    </border>
    <border>
      <left/>
      <right style="thin">
        <color indexed="0"/>
      </right>
      <top/>
      <bottom style="thin">
        <color indexed="0"/>
      </bottom>
      <diagonal/>
    </border>
    <border>
      <left style="thin">
        <color indexed="64"/>
      </left>
      <right/>
      <top/>
      <bottom/>
      <diagonal/>
    </border>
    <border>
      <left/>
      <right/>
      <top style="thin">
        <color indexed="8"/>
      </top>
      <bottom/>
      <diagonal/>
    </border>
    <border>
      <left style="thin">
        <color indexed="8"/>
      </left>
      <right/>
      <top style="thin">
        <color indexed="8"/>
      </top>
      <bottom style="thin">
        <color indexed="8"/>
      </bottom>
      <diagonal/>
    </border>
    <border>
      <left/>
      <right style="thin">
        <color indexed="64"/>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0">
    <xf numFmtId="0" fontId="0" fillId="0" borderId="0"/>
    <xf numFmtId="9" fontId="5" fillId="0" borderId="0" applyFont="0" applyFill="0" applyBorder="0" applyAlignment="0" applyProtection="0"/>
    <xf numFmtId="0" fontId="7" fillId="0" borderId="0"/>
    <xf numFmtId="0" fontId="8" fillId="0" borderId="0"/>
    <xf numFmtId="0" fontId="9" fillId="0" borderId="0"/>
    <xf numFmtId="9" fontId="8"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8" fillId="0" borderId="0"/>
    <xf numFmtId="0" fontId="8" fillId="0" borderId="0"/>
    <xf numFmtId="0" fontId="8" fillId="0" borderId="0"/>
    <xf numFmtId="0" fontId="27" fillId="0" borderId="0"/>
    <xf numFmtId="0" fontId="27" fillId="0" borderId="0"/>
    <xf numFmtId="0" fontId="31" fillId="0" borderId="0"/>
    <xf numFmtId="9" fontId="31" fillId="0" borderId="0" applyFont="0" applyFill="0" applyBorder="0" applyAlignment="0" applyProtection="0"/>
    <xf numFmtId="0" fontId="46" fillId="0" borderId="0"/>
    <xf numFmtId="0" fontId="8" fillId="0" borderId="0">
      <alignment wrapText="1"/>
    </xf>
    <xf numFmtId="9" fontId="8" fillId="0" borderId="0" applyFont="0" applyFill="0" applyBorder="0" applyAlignment="0" applyProtection="0">
      <alignment wrapText="1"/>
    </xf>
    <xf numFmtId="0" fontId="5" fillId="0" borderId="0"/>
    <xf numFmtId="0" fontId="8" fillId="0" borderId="0"/>
    <xf numFmtId="0" fontId="27" fillId="0" borderId="0"/>
    <xf numFmtId="0" fontId="27" fillId="0" borderId="0"/>
    <xf numFmtId="0" fontId="27" fillId="0" borderId="0"/>
    <xf numFmtId="0" fontId="27" fillId="0" borderId="0"/>
    <xf numFmtId="0" fontId="27" fillId="0" borderId="0"/>
    <xf numFmtId="0" fontId="27" fillId="0" borderId="0"/>
    <xf numFmtId="0" fontId="49" fillId="0" borderId="0"/>
    <xf numFmtId="0" fontId="8" fillId="0" borderId="0"/>
    <xf numFmtId="0" fontId="52" fillId="0" borderId="0" applyNumberFormat="0" applyFill="0" applyBorder="0" applyAlignment="0" applyProtection="0">
      <alignment vertical="top"/>
      <protection locked="0"/>
    </xf>
    <xf numFmtId="0" fontId="11" fillId="0" borderId="0">
      <alignment horizontal="left" vertical="top"/>
    </xf>
    <xf numFmtId="0" fontId="17" fillId="0" borderId="0">
      <alignment horizontal="center" vertical="center"/>
    </xf>
    <xf numFmtId="0" fontId="11" fillId="0" borderId="0">
      <alignment horizontal="center" vertical="center"/>
    </xf>
    <xf numFmtId="0" fontId="11" fillId="0" borderId="0">
      <alignment horizontal="left" vertical="center"/>
    </xf>
    <xf numFmtId="0" fontId="65" fillId="0" borderId="0">
      <alignment horizontal="center" vertical="center"/>
    </xf>
    <xf numFmtId="0" fontId="65" fillId="0" borderId="0">
      <alignment horizontal="center" vertical="center"/>
    </xf>
    <xf numFmtId="0" fontId="65" fillId="0" borderId="0">
      <alignment horizontal="left" vertical="center"/>
    </xf>
    <xf numFmtId="0" fontId="65" fillId="0" borderId="0">
      <alignment horizontal="right" vertical="center"/>
    </xf>
    <xf numFmtId="0" fontId="66" fillId="0" borderId="0">
      <alignment horizontal="left" vertical="center"/>
    </xf>
    <xf numFmtId="0" fontId="7" fillId="0" borderId="0"/>
  </cellStyleXfs>
  <cellXfs count="545">
    <xf numFmtId="0" fontId="0" fillId="0" borderId="0" xfId="0"/>
    <xf numFmtId="0" fontId="2" fillId="0" borderId="0" xfId="0" applyFont="1" applyAlignment="1">
      <alignment horizontal="right" wrapText="1"/>
    </xf>
    <xf numFmtId="0" fontId="1" fillId="0" borderId="0" xfId="0" applyFont="1" applyAlignment="1">
      <alignment horizontal="left" vertical="top" wrapText="1" indent="1"/>
    </xf>
    <xf numFmtId="0" fontId="3" fillId="0" borderId="0" xfId="0" applyFont="1" applyAlignment="1">
      <alignment horizontal="justify"/>
    </xf>
    <xf numFmtId="0" fontId="2" fillId="0" borderId="0" xfId="0" applyFont="1" applyBorder="1" applyAlignment="1">
      <alignment horizontal="right" wrapText="1"/>
    </xf>
    <xf numFmtId="0" fontId="2" fillId="0" borderId="0" xfId="0" applyFont="1" applyFill="1" applyBorder="1" applyAlignment="1">
      <alignment horizontal="right" wrapText="1"/>
    </xf>
    <xf numFmtId="0" fontId="4" fillId="0" borderId="0" xfId="0" applyFont="1"/>
    <xf numFmtId="0" fontId="0" fillId="0" borderId="1" xfId="0" applyBorder="1"/>
    <xf numFmtId="0" fontId="7" fillId="0" borderId="0" xfId="2"/>
    <xf numFmtId="0" fontId="8" fillId="0" borderId="0" xfId="3"/>
    <xf numFmtId="0" fontId="9" fillId="0" borderId="0" xfId="4"/>
    <xf numFmtId="0" fontId="1" fillId="0" borderId="0" xfId="0" applyFont="1" applyBorder="1" applyAlignment="1">
      <alignment horizontal="left" vertical="top" wrapText="1" indent="1"/>
    </xf>
    <xf numFmtId="0" fontId="1" fillId="0" borderId="0" xfId="0" applyFont="1" applyBorder="1" applyAlignment="1">
      <alignment vertical="top" wrapText="1"/>
    </xf>
    <xf numFmtId="0" fontId="1" fillId="0" borderId="0" xfId="0" applyFont="1" applyBorder="1" applyAlignment="1">
      <alignment horizontal="right" wrapText="1"/>
    </xf>
    <xf numFmtId="0" fontId="0" fillId="0" borderId="0" xfId="0" applyBorder="1"/>
    <xf numFmtId="0" fontId="1" fillId="0" borderId="0" xfId="0" applyFont="1" applyFill="1" applyBorder="1" applyAlignment="1">
      <alignment horizontal="right" wrapText="1"/>
    </xf>
    <xf numFmtId="0" fontId="2" fillId="0" borderId="0" xfId="0" applyFont="1" applyBorder="1" applyAlignment="1">
      <alignment horizontal="left" wrapText="1" indent="1"/>
    </xf>
    <xf numFmtId="0" fontId="1" fillId="0" borderId="0" xfId="0" applyFont="1" applyBorder="1" applyAlignment="1">
      <alignment horizontal="left" vertical="top" wrapText="1" indent="2"/>
    </xf>
    <xf numFmtId="0" fontId="0" fillId="0" borderId="0" xfId="0" applyFill="1" applyBorder="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0" fillId="2" borderId="8" xfId="2" applyFont="1" applyFill="1" applyBorder="1" applyAlignment="1">
      <alignment horizontal="center" vertical="center"/>
    </xf>
    <xf numFmtId="0" fontId="8" fillId="0" borderId="8" xfId="2" applyFont="1" applyBorder="1" applyAlignment="1">
      <alignment horizontal="left" vertical="center" wrapText="1"/>
    </xf>
    <xf numFmtId="0" fontId="8" fillId="0" borderId="0" xfId="2" applyFont="1"/>
    <xf numFmtId="0" fontId="9" fillId="0" borderId="0" xfId="4" applyAlignment="1">
      <alignment horizontal="left" vertical="center" wrapText="1"/>
    </xf>
    <xf numFmtId="0" fontId="10" fillId="3" borderId="1" xfId="4" applyFont="1" applyFill="1" applyBorder="1"/>
    <xf numFmtId="0" fontId="10" fillId="0" borderId="1" xfId="4" applyFont="1" applyBorder="1" applyAlignment="1">
      <alignment horizontal="center"/>
    </xf>
    <xf numFmtId="0" fontId="8" fillId="0" borderId="0" xfId="3" applyFont="1"/>
    <xf numFmtId="0" fontId="8" fillId="0" borderId="0" xfId="3" applyAlignment="1"/>
    <xf numFmtId="0" fontId="8" fillId="0" borderId="1" xfId="3" applyFont="1" applyBorder="1" applyAlignment="1">
      <alignment horizontal="center" vertical="center"/>
    </xf>
    <xf numFmtId="0" fontId="8" fillId="3" borderId="1" xfId="3" applyFont="1" applyFill="1" applyBorder="1" applyAlignment="1">
      <alignment horizontal="center" vertical="center"/>
    </xf>
    <xf numFmtId="165" fontId="0" fillId="0" borderId="0" xfId="0" applyNumberFormat="1"/>
    <xf numFmtId="0" fontId="8" fillId="5" borderId="1" xfId="3" applyFont="1" applyFill="1" applyBorder="1" applyAlignment="1">
      <alignment horizontal="center" vertical="center"/>
    </xf>
    <xf numFmtId="0" fontId="17"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0" borderId="0" xfId="0" applyFont="1"/>
    <xf numFmtId="0" fontId="12"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0" borderId="0" xfId="0" applyFont="1"/>
    <xf numFmtId="0" fontId="11" fillId="3" borderId="1" xfId="0" applyFont="1" applyFill="1" applyBorder="1" applyAlignment="1">
      <alignment horizontal="center" vertical="center" wrapText="1"/>
    </xf>
    <xf numFmtId="0" fontId="8" fillId="3" borderId="8" xfId="3" applyFont="1" applyFill="1" applyBorder="1" applyAlignment="1">
      <alignment horizontal="left" vertical="center" wrapText="1"/>
    </xf>
    <xf numFmtId="0" fontId="8" fillId="0" borderId="8" xfId="3" applyFont="1" applyBorder="1" applyAlignment="1">
      <alignment horizontal="right" vertical="center"/>
    </xf>
    <xf numFmtId="0" fontId="8" fillId="3" borderId="0" xfId="3" applyFont="1" applyFill="1"/>
    <xf numFmtId="165" fontId="8" fillId="0" borderId="8" xfId="3" applyNumberFormat="1" applyFont="1" applyBorder="1"/>
    <xf numFmtId="0" fontId="12" fillId="3" borderId="1" xfId="0" applyFont="1" applyFill="1" applyBorder="1" applyAlignment="1">
      <alignment horizontal="center" vertical="center"/>
    </xf>
    <xf numFmtId="0" fontId="8" fillId="3" borderId="1" xfId="4" applyFont="1" applyFill="1" applyBorder="1"/>
    <xf numFmtId="0" fontId="8" fillId="0" borderId="1" xfId="4" applyFont="1" applyBorder="1" applyAlignment="1">
      <alignment horizont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xf>
    <xf numFmtId="164" fontId="12" fillId="0" borderId="1" xfId="5" applyNumberFormat="1" applyFont="1" applyBorder="1" applyAlignment="1">
      <alignment horizontal="center" vertical="center"/>
    </xf>
    <xf numFmtId="3" fontId="8" fillId="0" borderId="1" xfId="0" applyNumberFormat="1" applyFont="1" applyFill="1" applyBorder="1" applyAlignment="1" applyProtection="1">
      <alignment horizontal="center" vertical="center"/>
      <protection hidden="1"/>
    </xf>
    <xf numFmtId="3" fontId="8" fillId="4" borderId="1" xfId="0" applyNumberFormat="1" applyFont="1" applyFill="1" applyBorder="1" applyAlignment="1" applyProtection="1">
      <alignment horizontal="center" vertical="center"/>
      <protection hidden="1"/>
    </xf>
    <xf numFmtId="0" fontId="12" fillId="3" borderId="1" xfId="0" applyFont="1" applyFill="1" applyBorder="1"/>
    <xf numFmtId="3" fontId="12" fillId="0" borderId="1" xfId="0" applyNumberFormat="1" applyFont="1" applyBorder="1" applyAlignment="1">
      <alignment horizontal="center" vertical="center"/>
    </xf>
    <xf numFmtId="3" fontId="22" fillId="0" borderId="1" xfId="0" applyNumberFormat="1" applyFont="1" applyBorder="1" applyAlignment="1">
      <alignment horizontal="center" vertical="center"/>
    </xf>
    <xf numFmtId="0" fontId="23" fillId="0" borderId="0" xfId="0" applyFont="1"/>
    <xf numFmtId="0" fontId="5" fillId="0" borderId="0" xfId="7"/>
    <xf numFmtId="164" fontId="0" fillId="0" borderId="0" xfId="6" applyNumberFormat="1" applyFont="1"/>
    <xf numFmtId="0" fontId="12" fillId="3" borderId="1" xfId="7" applyFont="1" applyFill="1" applyBorder="1" applyAlignment="1">
      <alignment horizontal="center" vertical="center"/>
    </xf>
    <xf numFmtId="0" fontId="12" fillId="0" borderId="1" xfId="7" applyFont="1" applyBorder="1" applyAlignment="1">
      <alignment horizontal="right" vertical="center"/>
    </xf>
    <xf numFmtId="164" fontId="12" fillId="0" borderId="1" xfId="6" applyNumberFormat="1" applyFont="1" applyBorder="1" applyAlignment="1">
      <alignment horizontal="right" vertical="center"/>
    </xf>
    <xf numFmtId="0" fontId="5" fillId="0" borderId="0" xfId="8"/>
    <xf numFmtId="9" fontId="5" fillId="0" borderId="0" xfId="8" applyNumberFormat="1"/>
    <xf numFmtId="0" fontId="15" fillId="0" borderId="0" xfId="8" applyFont="1"/>
    <xf numFmtId="9" fontId="8" fillId="0" borderId="1" xfId="3" applyNumberFormat="1" applyBorder="1" applyAlignment="1">
      <alignment horizontal="center" vertical="center" wrapText="1"/>
    </xf>
    <xf numFmtId="0" fontId="24" fillId="0" borderId="0" xfId="4" applyFont="1"/>
    <xf numFmtId="0" fontId="25" fillId="0" borderId="0" xfId="4" applyFont="1"/>
    <xf numFmtId="0" fontId="26" fillId="0" borderId="0" xfId="4" applyFont="1" applyFill="1" applyAlignment="1">
      <alignment horizontal="center" vertical="center"/>
    </xf>
    <xf numFmtId="0" fontId="26" fillId="0" borderId="0" xfId="4" applyFont="1" applyFill="1" applyAlignment="1">
      <alignment horizontal="center"/>
    </xf>
    <xf numFmtId="165" fontId="0" fillId="0" borderId="8" xfId="0" applyNumberFormat="1" applyFill="1" applyBorder="1"/>
    <xf numFmtId="165" fontId="0" fillId="0" borderId="1" xfId="0" applyNumberFormat="1" applyFill="1" applyBorder="1"/>
    <xf numFmtId="0" fontId="0" fillId="3" borderId="1" xfId="0" applyFill="1" applyBorder="1" applyAlignment="1">
      <alignment horizontal="left" vertical="center" wrapText="1"/>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xf>
    <xf numFmtId="1" fontId="0" fillId="4" borderId="1" xfId="0" applyNumberFormat="1" applyFill="1" applyBorder="1"/>
    <xf numFmtId="0" fontId="30" fillId="3" borderId="1" xfId="2" applyFont="1" applyFill="1" applyBorder="1" applyAlignment="1">
      <alignment horizontal="center" vertical="center"/>
    </xf>
    <xf numFmtId="0" fontId="31" fillId="0" borderId="1" xfId="2" applyFont="1" applyBorder="1" applyAlignment="1">
      <alignment horizontal="center" vertical="center"/>
    </xf>
    <xf numFmtId="165" fontId="31" fillId="0" borderId="1" xfId="2" applyNumberFormat="1" applyFont="1" applyBorder="1" applyAlignment="1">
      <alignment horizontal="center" vertical="center"/>
    </xf>
    <xf numFmtId="165" fontId="31" fillId="0" borderId="8" xfId="2" applyNumberFormat="1" applyFont="1" applyBorder="1" applyAlignment="1">
      <alignment horizontal="center" vertical="center"/>
    </xf>
    <xf numFmtId="0" fontId="32" fillId="6" borderId="1" xfId="2" applyFont="1" applyFill="1" applyBorder="1" applyAlignment="1">
      <alignment horizontal="left" vertical="center" wrapText="1"/>
    </xf>
    <xf numFmtId="0" fontId="6" fillId="0" borderId="1" xfId="0" applyFont="1" applyBorder="1"/>
    <xf numFmtId="164" fontId="0" fillId="0" borderId="1" xfId="1" applyNumberFormat="1" applyFont="1" applyBorder="1"/>
    <xf numFmtId="0" fontId="6" fillId="3" borderId="1" xfId="0" applyFont="1" applyFill="1" applyBorder="1"/>
    <xf numFmtId="0" fontId="6" fillId="3" borderId="1" xfId="0" applyFont="1" applyFill="1" applyBorder="1" applyAlignment="1">
      <alignment horizontal="left" vertical="center" wrapText="1"/>
    </xf>
    <xf numFmtId="0" fontId="6" fillId="3" borderId="1" xfId="0" applyFont="1" applyFill="1" applyBorder="1" applyAlignment="1">
      <alignment vertical="center"/>
    </xf>
    <xf numFmtId="0" fontId="0" fillId="0" borderId="0" xfId="0" applyAlignment="1">
      <alignment horizontal="left"/>
    </xf>
    <xf numFmtId="3" fontId="31" fillId="0" borderId="1" xfId="2" applyNumberFormat="1" applyFont="1" applyBorder="1"/>
    <xf numFmtId="2" fontId="31" fillId="0" borderId="1" xfId="2" applyNumberFormat="1" applyFont="1" applyBorder="1" applyAlignment="1">
      <alignment horizontal="center"/>
    </xf>
    <xf numFmtId="0" fontId="30" fillId="3" borderId="1" xfId="2" applyFont="1" applyFill="1" applyBorder="1" applyAlignment="1">
      <alignment horizontal="center" vertical="center" wrapText="1"/>
    </xf>
    <xf numFmtId="49" fontId="35" fillId="3" borderId="1" xfId="0" applyNumberFormat="1" applyFont="1" applyFill="1" applyBorder="1" applyAlignment="1">
      <alignment horizontal="center" vertical="center"/>
    </xf>
    <xf numFmtId="0" fontId="37" fillId="3" borderId="1" xfId="0" applyFont="1" applyFill="1" applyBorder="1" applyAlignment="1">
      <alignment horizontal="left" vertical="top" wrapText="1"/>
    </xf>
    <xf numFmtId="0" fontId="37" fillId="0" borderId="1" xfId="0" applyFont="1" applyBorder="1" applyAlignment="1">
      <alignment horizontal="center" vertical="center"/>
    </xf>
    <xf numFmtId="0" fontId="31" fillId="3" borderId="1" xfId="3" applyFont="1" applyFill="1" applyBorder="1"/>
    <xf numFmtId="0" fontId="30" fillId="3" borderId="1" xfId="3" applyFont="1" applyFill="1" applyBorder="1" applyAlignment="1">
      <alignment horizontal="center"/>
    </xf>
    <xf numFmtId="0" fontId="30" fillId="0" borderId="1" xfId="3" applyFont="1" applyBorder="1" applyAlignment="1">
      <alignment horizontal="center"/>
    </xf>
    <xf numFmtId="0" fontId="31" fillId="0" borderId="1" xfId="3" applyFont="1" applyBorder="1" applyAlignment="1">
      <alignment horizontal="center"/>
    </xf>
    <xf numFmtId="0" fontId="36" fillId="6" borderId="1" xfId="0" applyFont="1" applyFill="1" applyBorder="1" applyAlignment="1">
      <alignment horizontal="center" vertical="center" wrapText="1"/>
    </xf>
    <xf numFmtId="0" fontId="33" fillId="6" borderId="1" xfId="2" applyFont="1" applyFill="1" applyBorder="1" applyAlignment="1">
      <alignment vertical="center" wrapText="1"/>
    </xf>
    <xf numFmtId="0" fontId="29" fillId="0" borderId="0" xfId="0" applyFont="1" applyFill="1" applyBorder="1" applyAlignment="1">
      <alignment vertical="center" wrapText="1"/>
    </xf>
    <xf numFmtId="0" fontId="39" fillId="3" borderId="1" xfId="0" applyFont="1" applyFill="1" applyBorder="1" applyAlignment="1">
      <alignment horizontal="center" vertical="center"/>
    </xf>
    <xf numFmtId="3" fontId="31" fillId="0" borderId="1" xfId="0" applyNumberFormat="1" applyFont="1" applyBorder="1"/>
    <xf numFmtId="3" fontId="40" fillId="0" borderId="1" xfId="0" applyNumberFormat="1" applyFont="1" applyFill="1" applyBorder="1"/>
    <xf numFmtId="3" fontId="37" fillId="0" borderId="1" xfId="0" applyNumberFormat="1" applyFont="1" applyBorder="1"/>
    <xf numFmtId="164" fontId="37" fillId="0" borderId="1" xfId="0" applyNumberFormat="1" applyFont="1" applyBorder="1"/>
    <xf numFmtId="3" fontId="40" fillId="0" borderId="1" xfId="0" applyNumberFormat="1" applyFont="1" applyBorder="1"/>
    <xf numFmtId="3" fontId="31" fillId="0" borderId="1" xfId="0" applyNumberFormat="1" applyFont="1" applyFill="1" applyBorder="1" applyProtection="1">
      <protection hidden="1"/>
    </xf>
    <xf numFmtId="3" fontId="31" fillId="4" borderId="1" xfId="0" applyNumberFormat="1" applyFont="1" applyFill="1" applyBorder="1" applyProtection="1">
      <protection hidden="1"/>
    </xf>
    <xf numFmtId="3" fontId="41" fillId="0" borderId="1" xfId="0" applyNumberFormat="1" applyFont="1" applyFill="1" applyBorder="1"/>
    <xf numFmtId="3" fontId="0" fillId="0" borderId="1" xfId="0" applyNumberFormat="1" applyFont="1" applyBorder="1"/>
    <xf numFmtId="164" fontId="0" fillId="0" borderId="1" xfId="0" applyNumberFormat="1" applyFont="1" applyBorder="1"/>
    <xf numFmtId="0" fontId="10" fillId="3" borderId="1" xfId="0" applyFont="1" applyFill="1" applyBorder="1" applyAlignment="1">
      <alignment horizontal="center" vertical="center" shrinkToFit="1"/>
    </xf>
    <xf numFmtId="0" fontId="42" fillId="3" borderId="1" xfId="0" applyFont="1" applyFill="1" applyBorder="1" applyAlignment="1">
      <alignment horizontal="center" vertical="center"/>
    </xf>
    <xf numFmtId="0" fontId="39" fillId="0" borderId="0" xfId="0" applyFont="1"/>
    <xf numFmtId="3" fontId="8" fillId="0" borderId="1" xfId="0" applyNumberFormat="1" applyFont="1" applyBorder="1" applyAlignment="1">
      <alignment horizontal="center" vertical="center"/>
    </xf>
    <xf numFmtId="3" fontId="22" fillId="0" borderId="1" xfId="0" applyNumberFormat="1" applyFont="1" applyFill="1" applyBorder="1" applyAlignment="1">
      <alignment horizontal="center" vertical="center"/>
    </xf>
    <xf numFmtId="3" fontId="15" fillId="0" borderId="0" xfId="0" applyNumberFormat="1" applyFont="1"/>
    <xf numFmtId="0" fontId="0" fillId="3" borderId="1" xfId="0" applyFont="1" applyFill="1" applyBorder="1"/>
    <xf numFmtId="0" fontId="31" fillId="0" borderId="1" xfId="0" applyFont="1" applyFill="1" applyBorder="1" applyAlignment="1" applyProtection="1">
      <alignment horizontal="center" vertical="center"/>
      <protection hidden="1"/>
    </xf>
    <xf numFmtId="165" fontId="31" fillId="0" borderId="1" xfId="0" applyNumberFormat="1" applyFont="1" applyFill="1" applyBorder="1" applyAlignment="1" applyProtection="1">
      <alignment horizontal="center" vertical="center"/>
      <protection hidden="1"/>
    </xf>
    <xf numFmtId="0" fontId="20" fillId="3" borderId="1" xfId="0" applyFont="1" applyFill="1" applyBorder="1"/>
    <xf numFmtId="0" fontId="28" fillId="0" borderId="0" xfId="0" applyFont="1" applyFill="1" applyBorder="1" applyAlignment="1">
      <alignment vertical="center" wrapText="1"/>
    </xf>
    <xf numFmtId="0" fontId="34" fillId="3" borderId="1" xfId="0" applyFont="1" applyFill="1" applyBorder="1" applyAlignment="1">
      <alignment horizontal="center" vertical="center"/>
    </xf>
    <xf numFmtId="0" fontId="30" fillId="3" borderId="1" xfId="0" applyFont="1" applyFill="1" applyBorder="1" applyAlignment="1" applyProtection="1">
      <alignment horizontal="center" vertical="center" wrapText="1"/>
      <protection hidden="1"/>
    </xf>
    <xf numFmtId="0" fontId="43" fillId="3" borderId="1" xfId="0" applyFont="1" applyFill="1" applyBorder="1" applyAlignment="1">
      <alignment horizontal="center" vertical="center" wrapText="1"/>
    </xf>
    <xf numFmtId="0" fontId="44" fillId="3" borderId="1" xfId="0" applyFont="1" applyFill="1" applyBorder="1" applyAlignment="1" applyProtection="1">
      <alignment horizontal="center" vertical="center"/>
      <protection hidden="1"/>
    </xf>
    <xf numFmtId="0" fontId="30" fillId="0" borderId="1" xfId="0" applyFont="1" applyFill="1" applyBorder="1" applyAlignment="1">
      <alignment horizontal="center" vertical="center"/>
    </xf>
    <xf numFmtId="3" fontId="34" fillId="0" borderId="1" xfId="0" applyNumberFormat="1" applyFont="1" applyFill="1" applyBorder="1" applyAlignment="1" applyProtection="1">
      <alignment horizontal="center" vertical="center"/>
      <protection hidden="1"/>
    </xf>
    <xf numFmtId="3" fontId="30" fillId="0" borderId="1" xfId="0" applyNumberFormat="1" applyFont="1" applyFill="1" applyBorder="1" applyAlignment="1" applyProtection="1">
      <alignment horizontal="center" vertical="center"/>
      <protection hidden="1"/>
    </xf>
    <xf numFmtId="0" fontId="4" fillId="0" borderId="1" xfId="0" applyFont="1" applyBorder="1"/>
    <xf numFmtId="3" fontId="4" fillId="0" borderId="1" xfId="0" applyNumberFormat="1" applyFont="1" applyBorder="1"/>
    <xf numFmtId="0" fontId="5" fillId="0" borderId="1" xfId="7" applyBorder="1"/>
    <xf numFmtId="0" fontId="37" fillId="3" borderId="1" xfId="7" applyFont="1" applyFill="1" applyBorder="1"/>
    <xf numFmtId="0" fontId="37" fillId="0" borderId="1" xfId="7" applyFont="1" applyBorder="1" applyAlignment="1">
      <alignment horizontal="center" vertical="center"/>
    </xf>
    <xf numFmtId="164" fontId="37" fillId="0" borderId="1" xfId="6" applyNumberFormat="1" applyFont="1" applyBorder="1" applyAlignment="1">
      <alignment horizontal="center" vertical="center"/>
    </xf>
    <xf numFmtId="3" fontId="37" fillId="0" borderId="1" xfId="7" applyNumberFormat="1" applyFont="1" applyBorder="1"/>
    <xf numFmtId="0" fontId="8" fillId="0" borderId="0" xfId="3" applyAlignment="1">
      <alignment horizontal="center" vertical="center"/>
    </xf>
    <xf numFmtId="0" fontId="30" fillId="3" borderId="1" xfId="3" applyFont="1" applyFill="1" applyBorder="1" applyAlignment="1">
      <alignment horizontal="center" vertical="center" wrapText="1"/>
    </xf>
    <xf numFmtId="0" fontId="30" fillId="3" borderId="1" xfId="3" applyFont="1" applyFill="1" applyBorder="1" applyAlignment="1">
      <alignment horizontal="center" vertical="center"/>
    </xf>
    <xf numFmtId="0" fontId="30" fillId="3" borderId="1" xfId="3" applyFont="1" applyFill="1" applyBorder="1" applyAlignment="1">
      <alignment wrapText="1"/>
    </xf>
    <xf numFmtId="0" fontId="31" fillId="0" borderId="1" xfId="3" applyFont="1" applyBorder="1"/>
    <xf numFmtId="0" fontId="6" fillId="3" borderId="1" xfId="0" applyFont="1" applyFill="1" applyBorder="1" applyAlignment="1">
      <alignment horizontal="left" vertical="center"/>
    </xf>
    <xf numFmtId="164" fontId="5" fillId="0" borderId="1" xfId="1" applyNumberFormat="1" applyFont="1" applyBorder="1" applyAlignment="1">
      <alignment horizontal="center"/>
    </xf>
    <xf numFmtId="0" fontId="45"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7" fillId="0" borderId="1" xfId="0" applyFont="1" applyFill="1" applyBorder="1" applyAlignment="1">
      <alignment horizontal="center" vertical="center"/>
    </xf>
    <xf numFmtId="0" fontId="34" fillId="3" borderId="1" xfId="0" applyFont="1" applyFill="1" applyBorder="1" applyAlignment="1">
      <alignment horizontal="center" vertical="top" wrapText="1"/>
    </xf>
    <xf numFmtId="0" fontId="31" fillId="0" borderId="0" xfId="14"/>
    <xf numFmtId="164" fontId="31" fillId="0" borderId="1" xfId="15" applyNumberFormat="1" applyFont="1" applyFill="1" applyBorder="1" applyAlignment="1">
      <alignment horizontal="center" vertical="center"/>
    </xf>
    <xf numFmtId="164" fontId="5" fillId="0" borderId="1" xfId="15" applyNumberFormat="1" applyFont="1" applyFill="1" applyBorder="1" applyAlignment="1">
      <alignment horizontal="center" vertical="center"/>
    </xf>
    <xf numFmtId="0" fontId="31" fillId="0" borderId="1" xfId="14" applyNumberFormat="1" applyFont="1" applyFill="1" applyBorder="1" applyAlignment="1">
      <alignment horizontal="center" vertical="center"/>
    </xf>
    <xf numFmtId="0" fontId="0" fillId="0" borderId="0" xfId="0" applyFont="1"/>
    <xf numFmtId="0" fontId="46" fillId="0" borderId="0" xfId="16"/>
    <xf numFmtId="165" fontId="46" fillId="0" borderId="1" xfId="16" applyNumberFormat="1" applyBorder="1"/>
    <xf numFmtId="0" fontId="46" fillId="3" borderId="0" xfId="16" applyFill="1"/>
    <xf numFmtId="0" fontId="30" fillId="3" borderId="1" xfId="14" applyNumberFormat="1" applyFont="1" applyFill="1" applyBorder="1" applyAlignment="1"/>
    <xf numFmtId="0" fontId="30" fillId="3" borderId="21" xfId="16" applyFont="1" applyFill="1" applyBorder="1" applyAlignment="1">
      <alignment horizontal="left"/>
    </xf>
    <xf numFmtId="0" fontId="30" fillId="3" borderId="1" xfId="16" applyFont="1" applyFill="1" applyBorder="1" applyAlignment="1">
      <alignment horizontal="left"/>
    </xf>
    <xf numFmtId="0" fontId="30" fillId="3" borderId="22" xfId="16" applyNumberFormat="1" applyFont="1" applyFill="1" applyBorder="1" applyAlignment="1">
      <alignment horizontal="left"/>
    </xf>
    <xf numFmtId="0" fontId="30" fillId="3" borderId="1" xfId="16" applyFont="1" applyFill="1" applyBorder="1" applyAlignment="1">
      <alignment horizontal="center" vertical="top" wrapText="1"/>
    </xf>
    <xf numFmtId="0" fontId="8" fillId="0" borderId="0" xfId="17">
      <alignment wrapText="1"/>
    </xf>
    <xf numFmtId="0" fontId="8" fillId="0" borderId="0" xfId="17" applyAlignment="1"/>
    <xf numFmtId="9" fontId="0" fillId="0" borderId="1" xfId="18" applyFont="1" applyFill="1" applyBorder="1" applyAlignment="1"/>
    <xf numFmtId="0" fontId="8" fillId="0" borderId="0" xfId="3" applyAlignment="1">
      <alignment wrapText="1"/>
    </xf>
    <xf numFmtId="9" fontId="0" fillId="0" borderId="1" xfId="6" applyFont="1" applyBorder="1"/>
    <xf numFmtId="0" fontId="5" fillId="0" borderId="0" xfId="19"/>
    <xf numFmtId="164" fontId="0" fillId="0" borderId="1" xfId="6" applyNumberFormat="1" applyFont="1" applyBorder="1"/>
    <xf numFmtId="0" fontId="5" fillId="3" borderId="1" xfId="19" applyFill="1" applyBorder="1"/>
    <xf numFmtId="0" fontId="40" fillId="3" borderId="1" xfId="9" applyFont="1" applyFill="1" applyBorder="1" applyAlignment="1">
      <alignment horizontal="left" vertical="top" wrapText="1"/>
    </xf>
    <xf numFmtId="9" fontId="5" fillId="0" borderId="1" xfId="8" applyNumberFormat="1" applyFont="1" applyBorder="1" applyAlignment="1">
      <alignment horizontal="center" vertical="top"/>
    </xf>
    <xf numFmtId="0" fontId="47" fillId="3" borderId="1" xfId="10" applyFont="1" applyFill="1" applyBorder="1" applyAlignment="1">
      <alignment horizontal="left" vertical="top" wrapText="1"/>
    </xf>
    <xf numFmtId="0" fontId="6" fillId="3" borderId="1" xfId="8" applyFont="1" applyFill="1" applyBorder="1" applyAlignment="1">
      <alignment horizontal="center" vertical="top"/>
    </xf>
    <xf numFmtId="0" fontId="6" fillId="3" borderId="1" xfId="19" applyFont="1" applyFill="1" applyBorder="1" applyAlignment="1">
      <alignment wrapText="1"/>
    </xf>
    <xf numFmtId="0" fontId="10" fillId="3" borderId="1" xfId="3" applyFont="1" applyFill="1" applyBorder="1" applyAlignment="1">
      <alignment wrapText="1"/>
    </xf>
    <xf numFmtId="0" fontId="10" fillId="3" borderId="1" xfId="3" applyFont="1" applyFill="1" applyBorder="1"/>
    <xf numFmtId="0" fontId="10" fillId="3" borderId="1" xfId="17" applyFont="1" applyFill="1" applyBorder="1" applyAlignment="1"/>
    <xf numFmtId="0" fontId="5" fillId="3" borderId="0" xfId="8" applyFont="1" applyFill="1"/>
    <xf numFmtId="9" fontId="5" fillId="0" borderId="1" xfId="8" applyNumberFormat="1" applyFont="1" applyBorder="1"/>
    <xf numFmtId="0" fontId="47" fillId="3" borderId="1" xfId="11" applyFont="1" applyFill="1" applyBorder="1" applyAlignment="1">
      <alignment horizontal="left" vertical="top" wrapText="1"/>
    </xf>
    <xf numFmtId="0" fontId="34" fillId="3" borderId="1" xfId="8" applyFont="1" applyFill="1" applyBorder="1" applyAlignment="1">
      <alignment horizontal="center" vertical="top" wrapText="1"/>
    </xf>
    <xf numFmtId="0" fontId="10" fillId="3" borderId="1" xfId="3" applyFont="1" applyFill="1" applyBorder="1" applyAlignment="1">
      <alignment horizontal="center" vertical="center" wrapText="1"/>
    </xf>
    <xf numFmtId="0" fontId="10" fillId="3" borderId="1" xfId="3" applyFont="1" applyFill="1" applyBorder="1" applyAlignment="1">
      <alignment horizontal="left" vertical="center" wrapText="1"/>
    </xf>
    <xf numFmtId="166" fontId="40" fillId="0" borderId="1" xfId="3" applyNumberFormat="1" applyFont="1" applyBorder="1" applyAlignment="1">
      <alignment horizontal="right" vertical="top"/>
    </xf>
    <xf numFmtId="0" fontId="30" fillId="3" borderId="1" xfId="3" applyFont="1" applyFill="1" applyBorder="1"/>
    <xf numFmtId="0" fontId="47" fillId="3" borderId="1" xfId="3" applyFont="1" applyFill="1" applyBorder="1" applyAlignment="1">
      <alignment horizontal="center" wrapText="1"/>
    </xf>
    <xf numFmtId="0" fontId="6" fillId="3" borderId="1" xfId="4" applyFont="1" applyFill="1" applyBorder="1" applyAlignment="1">
      <alignment horizontal="center" vertical="top" wrapText="1"/>
    </xf>
    <xf numFmtId="49" fontId="6" fillId="3" borderId="1" xfId="4" applyNumberFormat="1" applyFont="1" applyFill="1" applyBorder="1"/>
    <xf numFmtId="165" fontId="4" fillId="0" borderId="1" xfId="4" applyNumberFormat="1" applyFont="1" applyFill="1" applyBorder="1" applyAlignment="1">
      <alignment horizontal="center"/>
    </xf>
    <xf numFmtId="0" fontId="48" fillId="3" borderId="1" xfId="4" applyFont="1" applyFill="1" applyBorder="1" applyAlignment="1">
      <alignment horizontal="left" vertical="top" wrapText="1"/>
    </xf>
    <xf numFmtId="0" fontId="6" fillId="3" borderId="0" xfId="0" applyFont="1" applyFill="1"/>
    <xf numFmtId="0" fontId="0" fillId="0" borderId="17" xfId="0" applyBorder="1"/>
    <xf numFmtId="9" fontId="0" fillId="0" borderId="11" xfId="0" applyNumberFormat="1" applyBorder="1"/>
    <xf numFmtId="9" fontId="0" fillId="0" borderId="15" xfId="0" applyNumberFormat="1" applyBorder="1"/>
    <xf numFmtId="0" fontId="6" fillId="3" borderId="4" xfId="0" applyFont="1" applyFill="1" applyBorder="1"/>
    <xf numFmtId="0" fontId="6" fillId="3" borderId="5" xfId="0" applyFont="1" applyFill="1" applyBorder="1"/>
    <xf numFmtId="0" fontId="6" fillId="3" borderId="6" xfId="0" applyFont="1" applyFill="1" applyBorder="1"/>
    <xf numFmtId="0" fontId="8" fillId="0" borderId="0" xfId="28"/>
    <xf numFmtId="0" fontId="50" fillId="0" borderId="0" xfId="28" applyFont="1" applyAlignment="1">
      <alignment horizontal="left"/>
    </xf>
    <xf numFmtId="0" fontId="51" fillId="0" borderId="0" xfId="28" applyFont="1" applyAlignment="1">
      <alignment horizontal="left"/>
    </xf>
    <xf numFmtId="0" fontId="52" fillId="0" borderId="0" xfId="29" applyAlignment="1" applyProtection="1">
      <alignment horizontal="left" indent="2"/>
    </xf>
    <xf numFmtId="0" fontId="31" fillId="3" borderId="1" xfId="28" applyFont="1" applyFill="1" applyBorder="1"/>
    <xf numFmtId="0" fontId="31" fillId="0" borderId="1" xfId="28" applyFont="1" applyBorder="1"/>
    <xf numFmtId="0" fontId="31" fillId="0" borderId="1" xfId="28" applyFont="1" applyFill="1" applyBorder="1" applyAlignment="1" applyProtection="1">
      <alignment horizontal="center"/>
      <protection hidden="1"/>
    </xf>
    <xf numFmtId="0" fontId="31" fillId="0" borderId="1" xfId="28" applyFont="1" applyFill="1" applyBorder="1"/>
    <xf numFmtId="165" fontId="31" fillId="0" borderId="1" xfId="28" applyNumberFormat="1" applyFont="1" applyBorder="1"/>
    <xf numFmtId="0" fontId="30" fillId="3" borderId="1" xfId="28" applyFont="1" applyFill="1" applyBorder="1"/>
    <xf numFmtId="0" fontId="30" fillId="3" borderId="1" xfId="28" applyFont="1" applyFill="1" applyBorder="1" applyAlignment="1" applyProtection="1">
      <alignment horizontal="center"/>
      <protection hidden="1"/>
    </xf>
    <xf numFmtId="0" fontId="31" fillId="7" borderId="1" xfId="28" applyFont="1" applyFill="1" applyBorder="1" applyAlignment="1">
      <alignment horizontal="right" wrapText="1"/>
    </xf>
    <xf numFmtId="0" fontId="31" fillId="0" borderId="1" xfId="28" applyFont="1" applyFill="1" applyBorder="1" applyAlignment="1">
      <alignment horizontal="right"/>
    </xf>
    <xf numFmtId="0" fontId="31" fillId="0" borderId="1" xfId="28" applyFont="1" applyFill="1" applyBorder="1" applyAlignment="1">
      <alignment horizontal="right" wrapText="1"/>
    </xf>
    <xf numFmtId="165" fontId="31" fillId="0" borderId="1" xfId="28" applyNumberFormat="1" applyFont="1" applyFill="1" applyBorder="1" applyAlignment="1">
      <alignment horizontal="right"/>
    </xf>
    <xf numFmtId="0" fontId="31" fillId="0" borderId="1" xfId="28" applyFont="1" applyFill="1" applyBorder="1" applyAlignment="1" applyProtection="1">
      <alignment horizontal="right"/>
      <protection hidden="1"/>
    </xf>
    <xf numFmtId="165" fontId="31" fillId="0" borderId="1" xfId="28" applyNumberFormat="1" applyFont="1" applyFill="1" applyBorder="1" applyAlignment="1" applyProtection="1">
      <alignment horizontal="right"/>
      <protection hidden="1"/>
    </xf>
    <xf numFmtId="165" fontId="31" fillId="0" borderId="1" xfId="12" applyNumberFormat="1" applyFont="1" applyFill="1" applyBorder="1"/>
    <xf numFmtId="165" fontId="31" fillId="0" borderId="1" xfId="13" applyNumberFormat="1" applyFont="1" applyFill="1" applyBorder="1" applyAlignment="1" applyProtection="1">
      <alignment horizontal="center"/>
    </xf>
    <xf numFmtId="165" fontId="31" fillId="0" borderId="1" xfId="21" applyNumberFormat="1" applyFont="1" applyFill="1" applyBorder="1"/>
    <xf numFmtId="165" fontId="31" fillId="0" borderId="1" xfId="22" applyNumberFormat="1" applyFont="1" applyFill="1" applyBorder="1"/>
    <xf numFmtId="165" fontId="31" fillId="0" borderId="1" xfId="23" applyNumberFormat="1" applyFont="1" applyFill="1" applyBorder="1"/>
    <xf numFmtId="165" fontId="31" fillId="0" borderId="1" xfId="24" applyNumberFormat="1" applyFont="1" applyFill="1" applyBorder="1"/>
    <xf numFmtId="165" fontId="31" fillId="0" borderId="1" xfId="25" applyNumberFormat="1" applyFont="1" applyFill="1" applyBorder="1"/>
    <xf numFmtId="165" fontId="31" fillId="0" borderId="1" xfId="26" applyNumberFormat="1" applyFont="1" applyFill="1" applyBorder="1"/>
    <xf numFmtId="165" fontId="31" fillId="0" borderId="1" xfId="28" applyNumberFormat="1" applyFont="1" applyFill="1" applyBorder="1"/>
    <xf numFmtId="165" fontId="31" fillId="0" borderId="1" xfId="13" applyNumberFormat="1" applyFont="1" applyFill="1" applyBorder="1" applyAlignment="1" applyProtection="1">
      <alignment horizontal="right"/>
    </xf>
    <xf numFmtId="165" fontId="31" fillId="0" borderId="1" xfId="27" applyNumberFormat="1" applyFont="1" applyFill="1" applyBorder="1" applyAlignment="1" applyProtection="1">
      <alignment horizontal="right"/>
      <protection hidden="1"/>
    </xf>
    <xf numFmtId="165" fontId="30" fillId="0" borderId="1" xfId="28" applyNumberFormat="1" applyFont="1" applyBorder="1"/>
    <xf numFmtId="0" fontId="43" fillId="8" borderId="1" xfId="0" applyFont="1" applyFill="1" applyBorder="1" applyAlignment="1">
      <alignment wrapText="1"/>
    </xf>
    <xf numFmtId="165" fontId="37" fillId="0" borderId="1" xfId="0" applyNumberFormat="1" applyFont="1" applyFill="1" applyBorder="1"/>
    <xf numFmtId="165" fontId="37" fillId="0" borderId="5" xfId="0" applyNumberFormat="1" applyFont="1" applyFill="1" applyBorder="1"/>
    <xf numFmtId="165" fontId="0" fillId="4" borderId="1" xfId="0" applyNumberFormat="1" applyFill="1" applyBorder="1"/>
    <xf numFmtId="0" fontId="54" fillId="0" borderId="0" xfId="0" applyFont="1"/>
    <xf numFmtId="0" fontId="45" fillId="3" borderId="1" xfId="0" applyFont="1" applyFill="1" applyBorder="1" applyAlignment="1">
      <alignment wrapText="1"/>
    </xf>
    <xf numFmtId="0" fontId="43" fillId="3" borderId="1" xfId="0" applyFont="1" applyFill="1" applyBorder="1" applyAlignment="1">
      <alignment wrapText="1"/>
    </xf>
    <xf numFmtId="165" fontId="31" fillId="4" borderId="1" xfId="12" applyNumberFormat="1" applyFont="1" applyFill="1" applyBorder="1" applyAlignment="1">
      <alignment horizontal="right"/>
    </xf>
    <xf numFmtId="165" fontId="31" fillId="4" borderId="1" xfId="13" applyNumberFormat="1" applyFont="1" applyFill="1" applyBorder="1" applyAlignment="1" applyProtection="1">
      <alignment horizontal="right"/>
    </xf>
    <xf numFmtId="0" fontId="30" fillId="3" borderId="1" xfId="0" applyFont="1" applyFill="1" applyBorder="1"/>
    <xf numFmtId="0" fontId="0" fillId="0" borderId="0" xfId="0" applyAlignment="1">
      <alignment horizontal="center" vertical="center"/>
    </xf>
    <xf numFmtId="0" fontId="6" fillId="3" borderId="8" xfId="0" applyFont="1" applyFill="1" applyBorder="1" applyAlignment="1">
      <alignment horizontal="left" vertical="center" wrapText="1"/>
    </xf>
    <xf numFmtId="1" fontId="37" fillId="4" borderId="1" xfId="0" applyNumberFormat="1" applyFont="1" applyFill="1" applyBorder="1"/>
    <xf numFmtId="0" fontId="34" fillId="3" borderId="1" xfId="0" applyFont="1" applyFill="1" applyBorder="1" applyAlignment="1">
      <alignment wrapText="1"/>
    </xf>
    <xf numFmtId="2" fontId="0" fillId="0" borderId="1" xfId="0" applyNumberFormat="1" applyFill="1" applyBorder="1"/>
    <xf numFmtId="3" fontId="0" fillId="4" borderId="8" xfId="0" applyNumberFormat="1" applyFill="1" applyBorder="1"/>
    <xf numFmtId="3" fontId="0" fillId="4" borderId="1" xfId="0" applyNumberFormat="1" applyFill="1" applyBorder="1"/>
    <xf numFmtId="0" fontId="53" fillId="3" borderId="1" xfId="0" applyFont="1" applyFill="1" applyBorder="1"/>
    <xf numFmtId="0" fontId="53" fillId="3" borderId="1" xfId="0" applyFont="1" applyFill="1" applyBorder="1" applyAlignment="1">
      <alignment horizontal="left" vertical="center" wrapText="1"/>
    </xf>
    <xf numFmtId="165" fontId="0" fillId="4" borderId="8" xfId="0" applyNumberFormat="1" applyFill="1" applyBorder="1"/>
    <xf numFmtId="0" fontId="30" fillId="3" borderId="1" xfId="0" applyFont="1" applyFill="1" applyBorder="1" applyAlignment="1" applyProtection="1">
      <alignment horizontal="left" vertical="center" wrapText="1"/>
    </xf>
    <xf numFmtId="0" fontId="33" fillId="0" borderId="0" xfId="4" applyFont="1" applyFill="1" applyBorder="1" applyAlignment="1">
      <alignment vertical="top" wrapText="1"/>
    </xf>
    <xf numFmtId="0" fontId="8" fillId="3" borderId="1" xfId="3" applyFill="1" applyBorder="1"/>
    <xf numFmtId="0" fontId="6" fillId="3" borderId="1" xfId="19" applyFont="1" applyFill="1" applyBorder="1" applyAlignment="1">
      <alignment horizontal="center" vertical="center" wrapText="1"/>
    </xf>
    <xf numFmtId="0" fontId="31" fillId="0" borderId="1" xfId="14" applyBorder="1"/>
    <xf numFmtId="164" fontId="0" fillId="0" borderId="1" xfId="15" applyNumberFormat="1" applyFont="1" applyBorder="1"/>
    <xf numFmtId="164" fontId="31" fillId="0" borderId="1" xfId="14" applyNumberFormat="1" applyBorder="1"/>
    <xf numFmtId="0" fontId="31" fillId="3" borderId="1" xfId="14" applyFill="1" applyBorder="1"/>
    <xf numFmtId="0" fontId="0" fillId="0" borderId="24" xfId="0" applyBorder="1" applyAlignment="1">
      <alignment horizontal="right" wrapText="1"/>
    </xf>
    <xf numFmtId="0" fontId="53" fillId="3" borderId="24" xfId="0" applyFont="1" applyFill="1" applyBorder="1" applyAlignment="1">
      <alignment horizontal="left" vertical="center" wrapText="1"/>
    </xf>
    <xf numFmtId="0" fontId="53" fillId="3" borderId="24" xfId="0" applyFont="1" applyFill="1" applyBorder="1" applyAlignment="1">
      <alignment horizontal="right" vertical="center" wrapText="1"/>
    </xf>
    <xf numFmtId="0" fontId="0" fillId="3" borderId="24" xfId="0" applyFill="1" applyBorder="1" applyAlignment="1">
      <alignment wrapText="1"/>
    </xf>
    <xf numFmtId="0" fontId="29" fillId="6" borderId="15" xfId="0" applyFont="1" applyFill="1" applyBorder="1" applyAlignment="1">
      <alignment horizontal="center" vertical="center"/>
    </xf>
    <xf numFmtId="0" fontId="29" fillId="6" borderId="16" xfId="0" applyFont="1" applyFill="1" applyBorder="1" applyAlignment="1">
      <alignment horizontal="center" vertical="center"/>
    </xf>
    <xf numFmtId="0" fontId="29" fillId="6" borderId="6" xfId="0" applyFont="1" applyFill="1" applyBorder="1" applyAlignment="1">
      <alignment horizontal="center" vertical="center"/>
    </xf>
    <xf numFmtId="0" fontId="29" fillId="6" borderId="17" xfId="0" applyFont="1" applyFill="1" applyBorder="1" applyAlignment="1">
      <alignment horizontal="center" vertical="center"/>
    </xf>
    <xf numFmtId="0" fontId="29" fillId="6" borderId="14" xfId="0" applyFont="1" applyFill="1" applyBorder="1" applyAlignment="1">
      <alignment horizontal="center" vertical="center"/>
    </xf>
    <xf numFmtId="0" fontId="29" fillId="6" borderId="4" xfId="0" applyFont="1" applyFill="1" applyBorder="1" applyAlignment="1">
      <alignment horizontal="center" vertical="center"/>
    </xf>
    <xf numFmtId="0" fontId="10" fillId="6" borderId="18" xfId="3" applyFont="1" applyFill="1" applyBorder="1" applyAlignment="1">
      <alignment horizontal="center" vertical="center" wrapText="1"/>
    </xf>
    <xf numFmtId="0" fontId="10" fillId="6" borderId="19" xfId="3" applyFont="1" applyFill="1" applyBorder="1" applyAlignment="1">
      <alignment horizontal="center" vertical="center" wrapText="1"/>
    </xf>
    <xf numFmtId="0" fontId="29" fillId="6" borderId="15" xfId="0" applyFont="1" applyFill="1" applyBorder="1" applyAlignment="1">
      <alignment horizontal="left" vertical="center"/>
    </xf>
    <xf numFmtId="0" fontId="29" fillId="6" borderId="16" xfId="0" applyFont="1" applyFill="1" applyBorder="1" applyAlignment="1">
      <alignment horizontal="left" vertical="center"/>
    </xf>
    <xf numFmtId="0" fontId="29" fillId="6" borderId="6" xfId="0" applyFont="1" applyFill="1" applyBorder="1" applyAlignment="1">
      <alignment horizontal="left" vertical="center"/>
    </xf>
    <xf numFmtId="0" fontId="29" fillId="6" borderId="17" xfId="0" applyFont="1" applyFill="1" applyBorder="1" applyAlignment="1">
      <alignment horizontal="left" vertical="center"/>
    </xf>
    <xf numFmtId="0" fontId="29" fillId="6" borderId="14" xfId="0" applyFont="1" applyFill="1" applyBorder="1" applyAlignment="1">
      <alignment horizontal="left" vertical="center"/>
    </xf>
    <xf numFmtId="0" fontId="29" fillId="6" borderId="4" xfId="0" applyFont="1" applyFill="1" applyBorder="1" applyAlignment="1">
      <alignment horizontal="left" vertical="center"/>
    </xf>
    <xf numFmtId="0" fontId="10" fillId="2" borderId="10" xfId="2" applyFont="1" applyFill="1" applyBorder="1" applyAlignment="1">
      <alignment horizontal="center" vertical="center"/>
    </xf>
    <xf numFmtId="0" fontId="10" fillId="2" borderId="9" xfId="2" applyFont="1" applyFill="1" applyBorder="1" applyAlignment="1">
      <alignment horizontal="center" vertical="center"/>
    </xf>
    <xf numFmtId="0" fontId="33" fillId="6" borderId="14" xfId="4" applyFont="1" applyFill="1" applyBorder="1" applyAlignment="1">
      <alignment horizontal="center" vertical="center" wrapText="1"/>
    </xf>
    <xf numFmtId="0" fontId="32" fillId="6" borderId="15" xfId="0" applyFont="1" applyFill="1" applyBorder="1" applyAlignment="1">
      <alignment horizontal="center" vertical="center" wrapText="1"/>
    </xf>
    <xf numFmtId="0" fontId="32" fillId="6" borderId="16" xfId="0" applyFont="1" applyFill="1" applyBorder="1" applyAlignment="1">
      <alignment horizontal="center" vertical="center" wrapText="1"/>
    </xf>
    <xf numFmtId="0" fontId="32" fillId="6" borderId="6"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30" fillId="3" borderId="7" xfId="3" applyFont="1" applyFill="1" applyBorder="1" applyAlignment="1">
      <alignment horizontal="center" vertical="center"/>
    </xf>
    <xf numFmtId="0" fontId="30" fillId="3" borderId="2" xfId="3" applyFont="1" applyFill="1" applyBorder="1" applyAlignment="1">
      <alignment horizontal="center" vertical="center"/>
    </xf>
    <xf numFmtId="0" fontId="30" fillId="3" borderId="3" xfId="3" applyFont="1" applyFill="1" applyBorder="1" applyAlignment="1">
      <alignment horizontal="center" vertical="center"/>
    </xf>
    <xf numFmtId="0" fontId="30" fillId="3" borderId="7" xfId="3" applyFont="1" applyFill="1" applyBorder="1" applyAlignment="1">
      <alignment horizontal="center" vertical="center" wrapText="1"/>
    </xf>
    <xf numFmtId="0" fontId="30" fillId="3" borderId="2" xfId="3" applyFont="1" applyFill="1" applyBorder="1" applyAlignment="1">
      <alignment horizontal="center" vertical="center" wrapText="1"/>
    </xf>
    <xf numFmtId="0" fontId="30" fillId="3" borderId="3" xfId="3" applyFont="1" applyFill="1" applyBorder="1" applyAlignment="1">
      <alignment horizontal="center" vertical="center" wrapText="1"/>
    </xf>
    <xf numFmtId="0" fontId="33" fillId="6" borderId="0" xfId="3" applyFont="1" applyFill="1" applyAlignment="1">
      <alignment horizontal="center" vertical="center" wrapText="1"/>
    </xf>
    <xf numFmtId="0" fontId="33" fillId="6" borderId="14" xfId="3" applyFont="1" applyFill="1" applyBorder="1" applyAlignment="1">
      <alignment horizontal="center" vertical="center" wrapText="1"/>
    </xf>
    <xf numFmtId="0" fontId="10" fillId="5" borderId="11" xfId="3" applyFont="1" applyFill="1" applyBorder="1" applyAlignment="1">
      <alignment horizontal="center" vertical="center"/>
    </xf>
    <xf numFmtId="0" fontId="10" fillId="5" borderId="12" xfId="3" applyFont="1" applyFill="1" applyBorder="1" applyAlignment="1">
      <alignment horizontal="center" vertical="center"/>
    </xf>
    <xf numFmtId="0" fontId="10" fillId="5" borderId="5" xfId="3" applyFont="1" applyFill="1" applyBorder="1" applyAlignment="1">
      <alignment horizontal="center" vertical="center"/>
    </xf>
    <xf numFmtId="0" fontId="10" fillId="5" borderId="1" xfId="3" applyFont="1" applyFill="1" applyBorder="1" applyAlignment="1">
      <alignment horizontal="center" vertical="center"/>
    </xf>
    <xf numFmtId="0" fontId="32" fillId="6" borderId="20"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8" fillId="6" borderId="20" xfId="0" applyFont="1" applyFill="1" applyBorder="1" applyAlignment="1">
      <alignment horizontal="center" vertical="center" wrapText="1"/>
    </xf>
    <xf numFmtId="0" fontId="38" fillId="6" borderId="0" xfId="0" applyFont="1" applyFill="1" applyBorder="1" applyAlignment="1">
      <alignment horizontal="center" vertical="center" wrapText="1"/>
    </xf>
    <xf numFmtId="0" fontId="38" fillId="6" borderId="17" xfId="0" applyFont="1" applyFill="1" applyBorder="1" applyAlignment="1">
      <alignment horizontal="center" vertical="center" wrapText="1"/>
    </xf>
    <xf numFmtId="0" fontId="38" fillId="6" borderId="14"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0" fillId="3" borderId="0" xfId="0" applyFill="1" applyAlignment="1">
      <alignment horizontal="left" wrapText="1"/>
    </xf>
    <xf numFmtId="0" fontId="0" fillId="3" borderId="0" xfId="0" applyFill="1" applyAlignment="1">
      <alignment horizontal="left"/>
    </xf>
    <xf numFmtId="0" fontId="30" fillId="6" borderId="0" xfId="14" applyFont="1" applyFill="1" applyAlignment="1">
      <alignment horizontal="center"/>
    </xf>
    <xf numFmtId="0" fontId="30" fillId="6" borderId="0" xfId="3" applyFont="1" applyFill="1" applyAlignment="1">
      <alignment horizontal="center" vertical="center" wrapText="1"/>
    </xf>
    <xf numFmtId="0" fontId="8" fillId="6" borderId="0" xfId="3" applyFill="1" applyAlignment="1">
      <alignment horizontal="center" vertical="center" wrapText="1"/>
    </xf>
    <xf numFmtId="0" fontId="8" fillId="6" borderId="14" xfId="3" applyFill="1" applyBorder="1" applyAlignment="1">
      <alignment horizontal="center" vertical="center" wrapText="1"/>
    </xf>
    <xf numFmtId="0" fontId="0" fillId="3" borderId="0" xfId="0" applyFill="1" applyAlignment="1">
      <alignment horizontal="center"/>
    </xf>
    <xf numFmtId="0" fontId="30" fillId="6" borderId="14" xfId="3" applyFont="1" applyFill="1" applyBorder="1" applyAlignment="1">
      <alignment horizontal="center" vertical="center" wrapText="1"/>
    </xf>
    <xf numFmtId="0" fontId="6" fillId="6" borderId="0" xfId="0" applyFont="1" applyFill="1" applyAlignment="1">
      <alignment horizontal="center" wrapText="1"/>
    </xf>
    <xf numFmtId="0" fontId="6"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34" fillId="6" borderId="0" xfId="0" applyFont="1" applyFill="1" applyAlignment="1">
      <alignment horizontal="center" vertical="center" wrapText="1"/>
    </xf>
    <xf numFmtId="0" fontId="34" fillId="6" borderId="14" xfId="0" applyFont="1" applyFill="1" applyBorder="1" applyAlignment="1">
      <alignment horizontal="center" vertical="center" wrapText="1"/>
    </xf>
    <xf numFmtId="0" fontId="34" fillId="6" borderId="0"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6" fillId="6" borderId="0" xfId="0" applyFont="1" applyFill="1" applyBorder="1" applyAlignment="1">
      <alignment horizontal="center" vertical="center"/>
    </xf>
    <xf numFmtId="0" fontId="6" fillId="6" borderId="14" xfId="0" applyFont="1" applyFill="1" applyBorder="1" applyAlignment="1">
      <alignment horizontal="center" vertical="center"/>
    </xf>
    <xf numFmtId="0" fontId="28" fillId="6" borderId="11"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34" fillId="6" borderId="0" xfId="0" applyFont="1" applyFill="1" applyAlignment="1">
      <alignment horizontal="center" vertical="center"/>
    </xf>
    <xf numFmtId="0" fontId="34" fillId="6" borderId="13" xfId="0" applyFont="1" applyFill="1" applyBorder="1" applyAlignment="1">
      <alignment horizontal="center" vertical="center"/>
    </xf>
    <xf numFmtId="0" fontId="6" fillId="6" borderId="0" xfId="0" applyFont="1" applyFill="1" applyAlignment="1">
      <alignment horizontal="center" vertical="center" wrapText="1"/>
    </xf>
    <xf numFmtId="0" fontId="0" fillId="0" borderId="24" xfId="0" applyBorder="1"/>
    <xf numFmtId="0" fontId="31" fillId="0" borderId="24" xfId="0" applyFont="1" applyFill="1" applyBorder="1" applyAlignment="1" applyProtection="1">
      <alignment horizontal="center" vertical="center"/>
      <protection hidden="1"/>
    </xf>
    <xf numFmtId="0" fontId="16" fillId="0" borderId="24" xfId="0" applyFont="1" applyFill="1" applyBorder="1" applyAlignment="1" applyProtection="1">
      <alignment horizontal="center" vertical="center"/>
      <protection hidden="1"/>
    </xf>
    <xf numFmtId="0" fontId="10" fillId="3" borderId="1" xfId="3" applyFont="1" applyFill="1" applyBorder="1" applyAlignment="1">
      <alignment horizontal="left" wrapText="1"/>
    </xf>
    <xf numFmtId="0" fontId="30" fillId="9" borderId="0" xfId="3" applyFont="1" applyFill="1" applyAlignment="1">
      <alignment horizontal="center" vertical="center" wrapText="1"/>
    </xf>
    <xf numFmtId="0" fontId="30" fillId="9" borderId="0" xfId="3" applyFont="1" applyFill="1" applyBorder="1" applyAlignment="1">
      <alignment horizontal="center" vertical="center" wrapText="1"/>
    </xf>
    <xf numFmtId="0" fontId="6" fillId="9" borderId="0" xfId="0" applyFont="1" applyFill="1" applyAlignment="1">
      <alignment horizontal="center"/>
    </xf>
    <xf numFmtId="14" fontId="37" fillId="4" borderId="0" xfId="0" applyNumberFormat="1" applyFont="1" applyFill="1"/>
    <xf numFmtId="0" fontId="0" fillId="4" borderId="0" xfId="0" applyFill="1"/>
    <xf numFmtId="165" fontId="37" fillId="4" borderId="24" xfId="0" applyNumberFormat="1" applyFont="1" applyFill="1" applyBorder="1" applyAlignment="1">
      <alignment wrapText="1"/>
    </xf>
    <xf numFmtId="14" fontId="37" fillId="3" borderId="24" xfId="0" applyNumberFormat="1" applyFont="1" applyFill="1" applyBorder="1"/>
    <xf numFmtId="14" fontId="34" fillId="3" borderId="24" xfId="0" applyNumberFormat="1" applyFont="1" applyFill="1" applyBorder="1"/>
    <xf numFmtId="0" fontId="58" fillId="9" borderId="0" xfId="0" applyFont="1" applyFill="1" applyAlignment="1">
      <alignment horizontal="center"/>
    </xf>
    <xf numFmtId="0" fontId="59" fillId="9" borderId="0" xfId="0" applyFont="1" applyFill="1" applyAlignment="1">
      <alignment horizontal="center"/>
    </xf>
    <xf numFmtId="165" fontId="37" fillId="0" borderId="24" xfId="0" applyNumberFormat="1" applyFont="1" applyFill="1" applyBorder="1" applyAlignment="1">
      <alignment wrapText="1"/>
    </xf>
    <xf numFmtId="0" fontId="60" fillId="0" borderId="25" xfId="0" applyFont="1" applyBorder="1" applyAlignment="1">
      <alignment horizontal="center"/>
    </xf>
    <xf numFmtId="0" fontId="61" fillId="0" borderId="26" xfId="0" applyFont="1" applyFill="1" applyBorder="1" applyAlignment="1">
      <alignment horizontal="center" vertical="center" wrapText="1"/>
    </xf>
    <xf numFmtId="0" fontId="61" fillId="10" borderId="27" xfId="0" applyFont="1" applyFill="1" applyBorder="1" applyAlignment="1">
      <alignment horizontal="center" vertical="center" wrapText="1"/>
    </xf>
    <xf numFmtId="0" fontId="61" fillId="10" borderId="28" xfId="0" applyFont="1" applyFill="1" applyBorder="1" applyAlignment="1">
      <alignment horizontal="center" vertical="center" wrapText="1"/>
    </xf>
    <xf numFmtId="0" fontId="59" fillId="10" borderId="28" xfId="0" applyFont="1" applyFill="1" applyBorder="1" applyAlignment="1">
      <alignment horizontal="center" vertical="center" wrapText="1"/>
    </xf>
    <xf numFmtId="0" fontId="59" fillId="10" borderId="29" xfId="0" applyFont="1" applyFill="1" applyBorder="1" applyAlignment="1">
      <alignment horizontal="center" vertical="center" wrapText="1"/>
    </xf>
    <xf numFmtId="0" fontId="59" fillId="11" borderId="27" xfId="0" applyFont="1" applyFill="1" applyBorder="1" applyAlignment="1">
      <alignment horizontal="center" vertical="center" wrapText="1"/>
    </xf>
    <xf numFmtId="0" fontId="59" fillId="11" borderId="28" xfId="0" applyFont="1" applyFill="1" applyBorder="1" applyAlignment="1">
      <alignment horizontal="center" vertical="center" wrapText="1"/>
    </xf>
    <xf numFmtId="0" fontId="59" fillId="11" borderId="29" xfId="0" applyFont="1" applyFill="1" applyBorder="1" applyAlignment="1">
      <alignment horizontal="center" vertical="center" wrapText="1"/>
    </xf>
    <xf numFmtId="0" fontId="61" fillId="0" borderId="30" xfId="0" applyFont="1" applyFill="1" applyBorder="1" applyAlignment="1">
      <alignment horizontal="center" vertical="center" wrapText="1"/>
    </xf>
    <xf numFmtId="0" fontId="62" fillId="10" borderId="31" xfId="0" applyFont="1" applyFill="1" applyBorder="1" applyAlignment="1">
      <alignment horizontal="center" vertical="center" wrapText="1"/>
    </xf>
    <xf numFmtId="0" fontId="63" fillId="10" borderId="32" xfId="0" applyFont="1" applyFill="1" applyBorder="1" applyAlignment="1">
      <alignment horizontal="center" vertical="center"/>
    </xf>
    <xf numFmtId="16" fontId="63" fillId="10" borderId="32" xfId="0" applyNumberFormat="1" applyFont="1" applyFill="1" applyBorder="1" applyAlignment="1">
      <alignment horizontal="center" vertical="center"/>
    </xf>
    <xf numFmtId="0" fontId="63" fillId="10" borderId="33" xfId="0" applyFont="1" applyFill="1" applyBorder="1" applyAlignment="1">
      <alignment horizontal="center" vertical="center"/>
    </xf>
    <xf numFmtId="0" fontId="63" fillId="11" borderId="31" xfId="0" applyFont="1" applyFill="1" applyBorder="1" applyAlignment="1">
      <alignment horizontal="center" vertical="center"/>
    </xf>
    <xf numFmtId="0" fontId="63" fillId="11" borderId="32" xfId="0" applyFont="1" applyFill="1" applyBorder="1" applyAlignment="1">
      <alignment horizontal="center" vertical="center"/>
    </xf>
    <xf numFmtId="16" fontId="63" fillId="11" borderId="33" xfId="0" applyNumberFormat="1" applyFont="1" applyFill="1" applyBorder="1" applyAlignment="1">
      <alignment horizontal="center" vertical="center"/>
    </xf>
    <xf numFmtId="0" fontId="61" fillId="0" borderId="34" xfId="0" applyFont="1" applyFill="1" applyBorder="1" applyAlignment="1">
      <alignment horizontal="left" vertical="top" wrapText="1"/>
    </xf>
    <xf numFmtId="3" fontId="0" fillId="10" borderId="35" xfId="0" applyNumberFormat="1" applyFont="1" applyFill="1" applyBorder="1" applyAlignment="1">
      <alignment horizontal="center" vertical="center"/>
    </xf>
    <xf numFmtId="3" fontId="0" fillId="10" borderId="3" xfId="0" applyNumberFormat="1" applyFont="1" applyFill="1" applyBorder="1" applyAlignment="1">
      <alignment horizontal="center" vertical="center"/>
    </xf>
    <xf numFmtId="165" fontId="0" fillId="10" borderId="36" xfId="0" applyNumberFormat="1" applyFont="1" applyFill="1" applyBorder="1" applyAlignment="1">
      <alignment horizontal="center" vertical="center"/>
    </xf>
    <xf numFmtId="165" fontId="64" fillId="11" borderId="35" xfId="2" applyNumberFormat="1" applyFont="1" applyFill="1" applyBorder="1" applyAlignment="1">
      <alignment horizontal="center" vertical="center"/>
    </xf>
    <xf numFmtId="165" fontId="64" fillId="11" borderId="3" xfId="2" applyNumberFormat="1" applyFont="1" applyFill="1" applyBorder="1" applyAlignment="1">
      <alignment horizontal="center" vertical="center"/>
    </xf>
    <xf numFmtId="171" fontId="0" fillId="11" borderId="36" xfId="0" applyNumberFormat="1" applyFont="1" applyFill="1" applyBorder="1" applyAlignment="1">
      <alignment horizontal="center" vertical="center"/>
    </xf>
    <xf numFmtId="0" fontId="61" fillId="0" borderId="37" xfId="0" applyFont="1" applyFill="1" applyBorder="1" applyAlignment="1">
      <alignment horizontal="left" vertical="top" wrapText="1"/>
    </xf>
    <xf numFmtId="3" fontId="0" fillId="10" borderId="38" xfId="0" applyNumberFormat="1" applyFont="1" applyFill="1" applyBorder="1" applyAlignment="1">
      <alignment horizontal="center" vertical="center"/>
    </xf>
    <xf numFmtId="3" fontId="0" fillId="10" borderId="1" xfId="0" applyNumberFormat="1" applyFont="1" applyFill="1" applyBorder="1" applyAlignment="1">
      <alignment horizontal="center" vertical="center"/>
    </xf>
    <xf numFmtId="165" fontId="0" fillId="10" borderId="39" xfId="0" applyNumberFormat="1" applyFont="1" applyFill="1" applyBorder="1" applyAlignment="1">
      <alignment horizontal="center" vertical="center"/>
    </xf>
    <xf numFmtId="165" fontId="64" fillId="11" borderId="38" xfId="27" applyNumberFormat="1" applyFont="1" applyFill="1" applyBorder="1" applyAlignment="1">
      <alignment horizontal="center" vertical="center"/>
    </xf>
    <xf numFmtId="165" fontId="64" fillId="11" borderId="1" xfId="27" applyNumberFormat="1" applyFont="1" applyFill="1" applyBorder="1" applyAlignment="1">
      <alignment horizontal="center" vertical="center"/>
    </xf>
    <xf numFmtId="171" fontId="0" fillId="11" borderId="39" xfId="0" applyNumberFormat="1" applyFont="1" applyFill="1" applyBorder="1" applyAlignment="1">
      <alignment horizontal="center" vertical="center"/>
    </xf>
    <xf numFmtId="0" fontId="64" fillId="11" borderId="38" xfId="2" applyFont="1" applyFill="1" applyBorder="1" applyAlignment="1">
      <alignment horizontal="center" vertical="center"/>
    </xf>
    <xf numFmtId="165" fontId="64" fillId="11" borderId="1" xfId="2" applyNumberFormat="1" applyFont="1" applyFill="1" applyBorder="1" applyAlignment="1">
      <alignment horizontal="center" vertical="center"/>
    </xf>
    <xf numFmtId="0" fontId="59" fillId="0" borderId="40" xfId="0" applyFont="1" applyBorder="1" applyAlignment="1">
      <alignment vertical="top"/>
    </xf>
    <xf numFmtId="0" fontId="0" fillId="10" borderId="41" xfId="0" applyFill="1" applyBorder="1" applyAlignment="1">
      <alignment horizontal="center" vertical="center"/>
    </xf>
    <xf numFmtId="0" fontId="0" fillId="10" borderId="42" xfId="0" applyFill="1" applyBorder="1" applyAlignment="1">
      <alignment horizontal="center" vertical="center"/>
    </xf>
    <xf numFmtId="3" fontId="0" fillId="10" borderId="42" xfId="0" applyNumberFormat="1" applyFont="1" applyFill="1" applyBorder="1" applyAlignment="1">
      <alignment horizontal="center" vertical="center"/>
    </xf>
    <xf numFmtId="165" fontId="0" fillId="10" borderId="43" xfId="0" applyNumberFormat="1" applyFont="1" applyFill="1" applyBorder="1" applyAlignment="1">
      <alignment horizontal="center" vertical="center"/>
    </xf>
    <xf numFmtId="165" fontId="64" fillId="11" borderId="41" xfId="27" applyNumberFormat="1" applyFont="1" applyFill="1" applyBorder="1" applyAlignment="1">
      <alignment horizontal="center" vertical="center"/>
    </xf>
    <xf numFmtId="165" fontId="64" fillId="11" borderId="42" xfId="27" applyNumberFormat="1" applyFont="1" applyFill="1" applyBorder="1" applyAlignment="1">
      <alignment horizontal="center" vertical="center"/>
    </xf>
    <xf numFmtId="171" fontId="0" fillId="11" borderId="43" xfId="0" applyNumberFormat="1" applyFont="1" applyFill="1" applyBorder="1" applyAlignment="1">
      <alignment horizontal="center" vertical="center"/>
    </xf>
    <xf numFmtId="0" fontId="61" fillId="0" borderId="44" xfId="0" applyFont="1" applyFill="1" applyBorder="1" applyAlignment="1">
      <alignment horizontal="left" vertical="top" wrapText="1"/>
    </xf>
    <xf numFmtId="3" fontId="59" fillId="10" borderId="45" xfId="0" applyNumberFormat="1" applyFont="1" applyFill="1" applyBorder="1" applyAlignment="1">
      <alignment horizontal="center" vertical="center"/>
    </xf>
    <xf numFmtId="3" fontId="59" fillId="10" borderId="46" xfId="0" applyNumberFormat="1" applyFont="1" applyFill="1" applyBorder="1" applyAlignment="1">
      <alignment horizontal="center" vertical="center"/>
    </xf>
    <xf numFmtId="165" fontId="59" fillId="10" borderId="47" xfId="0" applyNumberFormat="1" applyFont="1" applyFill="1" applyBorder="1" applyAlignment="1">
      <alignment horizontal="center" vertical="center"/>
    </xf>
    <xf numFmtId="165" fontId="61" fillId="11" borderId="45" xfId="27" applyNumberFormat="1" applyFont="1" applyFill="1" applyBorder="1" applyAlignment="1" applyProtection="1">
      <alignment horizontal="center" vertical="center"/>
      <protection hidden="1"/>
    </xf>
    <xf numFmtId="165" fontId="61" fillId="11" borderId="46" xfId="27" applyNumberFormat="1" applyFont="1" applyFill="1" applyBorder="1" applyAlignment="1" applyProtection="1">
      <alignment horizontal="center" vertical="center"/>
      <protection hidden="1"/>
    </xf>
    <xf numFmtId="171" fontId="59" fillId="11" borderId="47" xfId="0" applyNumberFormat="1" applyFont="1" applyFill="1" applyBorder="1" applyAlignment="1">
      <alignment horizontal="center" vertical="center"/>
    </xf>
    <xf numFmtId="0" fontId="60" fillId="0" borderId="25" xfId="0" applyFont="1" applyBorder="1" applyAlignment="1">
      <alignment horizontal="left"/>
    </xf>
    <xf numFmtId="0" fontId="61" fillId="11" borderId="27" xfId="0" applyFont="1" applyFill="1" applyBorder="1" applyAlignment="1">
      <alignment horizontal="center" vertical="center" wrapText="1"/>
    </xf>
    <xf numFmtId="0" fontId="61" fillId="11" borderId="28" xfId="0" applyFont="1" applyFill="1" applyBorder="1" applyAlignment="1">
      <alignment horizontal="center" vertical="center" wrapText="1"/>
    </xf>
    <xf numFmtId="16" fontId="63" fillId="11" borderId="32" xfId="0" applyNumberFormat="1" applyFont="1" applyFill="1" applyBorder="1" applyAlignment="1">
      <alignment horizontal="center" vertical="center"/>
    </xf>
    <xf numFmtId="3" fontId="64" fillId="11" borderId="35" xfId="2" applyNumberFormat="1" applyFont="1" applyFill="1" applyBorder="1" applyAlignment="1">
      <alignment horizontal="center" vertical="center"/>
    </xf>
    <xf numFmtId="3" fontId="64" fillId="11" borderId="3" xfId="2" applyNumberFormat="1" applyFont="1" applyFill="1" applyBorder="1" applyAlignment="1">
      <alignment horizontal="center" vertical="center"/>
    </xf>
    <xf numFmtId="171" fontId="0" fillId="11" borderId="3" xfId="0" applyNumberFormat="1" applyFont="1" applyFill="1" applyBorder="1" applyAlignment="1">
      <alignment horizontal="center" vertical="center"/>
    </xf>
    <xf numFmtId="3" fontId="0" fillId="10" borderId="24" xfId="0" applyNumberFormat="1" applyFont="1" applyFill="1" applyBorder="1" applyAlignment="1">
      <alignment horizontal="center" vertical="center"/>
    </xf>
    <xf numFmtId="3" fontId="64" fillId="11" borderId="38" xfId="27" applyNumberFormat="1" applyFont="1" applyFill="1" applyBorder="1" applyAlignment="1">
      <alignment horizontal="center" vertical="center"/>
    </xf>
    <xf numFmtId="3" fontId="64" fillId="11" borderId="24" xfId="27" applyNumberFormat="1" applyFont="1" applyFill="1" applyBorder="1" applyAlignment="1">
      <alignment horizontal="center" vertical="center"/>
    </xf>
    <xf numFmtId="171" fontId="0" fillId="11" borderId="24" xfId="0" applyNumberFormat="1" applyFont="1" applyFill="1" applyBorder="1" applyAlignment="1">
      <alignment horizontal="center" vertical="center"/>
    </xf>
    <xf numFmtId="3" fontId="64" fillId="11" borderId="38" xfId="2" applyNumberFormat="1" applyFont="1" applyFill="1" applyBorder="1" applyAlignment="1">
      <alignment horizontal="center" vertical="center"/>
    </xf>
    <xf numFmtId="3" fontId="64" fillId="11" borderId="24" xfId="2" applyNumberFormat="1" applyFont="1" applyFill="1" applyBorder="1" applyAlignment="1">
      <alignment horizontal="center" vertical="center"/>
    </xf>
    <xf numFmtId="3" fontId="64" fillId="11" borderId="41" xfId="27" applyNumberFormat="1" applyFont="1" applyFill="1" applyBorder="1" applyAlignment="1">
      <alignment horizontal="center" vertical="center"/>
    </xf>
    <xf numFmtId="3" fontId="64" fillId="11" borderId="42" xfId="27" applyNumberFormat="1" applyFont="1" applyFill="1" applyBorder="1" applyAlignment="1">
      <alignment horizontal="center" vertical="center"/>
    </xf>
    <xf numFmtId="171" fontId="0" fillId="11" borderId="42" xfId="0" applyNumberFormat="1" applyFont="1" applyFill="1" applyBorder="1" applyAlignment="1">
      <alignment horizontal="center" vertical="center"/>
    </xf>
    <xf numFmtId="3" fontId="61" fillId="11" borderId="45" xfId="27" applyNumberFormat="1" applyFont="1" applyFill="1" applyBorder="1" applyAlignment="1" applyProtection="1">
      <alignment horizontal="center" vertical="center"/>
      <protection hidden="1"/>
    </xf>
    <xf numFmtId="3" fontId="61" fillId="11" borderId="46" xfId="27" applyNumberFormat="1" applyFont="1" applyFill="1" applyBorder="1" applyAlignment="1" applyProtection="1">
      <alignment horizontal="center" vertical="center"/>
      <protection hidden="1"/>
    </xf>
    <xf numFmtId="171" fontId="59" fillId="11" borderId="46" xfId="0" applyNumberFormat="1" applyFont="1" applyFill="1" applyBorder="1" applyAlignment="1">
      <alignment horizontal="center" vertical="center"/>
    </xf>
    <xf numFmtId="0" fontId="6" fillId="3" borderId="24" xfId="0" applyFont="1" applyFill="1" applyBorder="1"/>
    <xf numFmtId="0" fontId="30" fillId="6" borderId="0" xfId="39" applyFont="1" applyFill="1" applyAlignment="1">
      <alignment horizontal="center" vertical="center" wrapText="1"/>
    </xf>
    <xf numFmtId="0" fontId="0" fillId="3" borderId="14" xfId="0" applyFill="1" applyBorder="1" applyAlignment="1"/>
    <xf numFmtId="164" fontId="0" fillId="0" borderId="24" xfId="0" applyNumberFormat="1" applyBorder="1"/>
    <xf numFmtId="10" fontId="0" fillId="0" borderId="24" xfId="0" applyNumberFormat="1" applyBorder="1"/>
    <xf numFmtId="10" fontId="10" fillId="0" borderId="24" xfId="0" applyNumberFormat="1" applyFont="1" applyBorder="1"/>
    <xf numFmtId="0" fontId="60" fillId="0" borderId="0" xfId="0" applyFont="1" applyAlignment="1">
      <alignment horizontal="justify"/>
    </xf>
    <xf numFmtId="0" fontId="59" fillId="0" borderId="0" xfId="0" applyFont="1"/>
    <xf numFmtId="0" fontId="59" fillId="0" borderId="25" xfId="0" applyFont="1" applyBorder="1" applyAlignment="1">
      <alignment horizontal="center"/>
    </xf>
    <xf numFmtId="0" fontId="58" fillId="0" borderId="48" xfId="34" applyFont="1" applyBorder="1" applyAlignment="1">
      <alignment horizontal="center" vertical="center" wrapText="1"/>
    </xf>
    <xf numFmtId="0" fontId="59" fillId="10" borderId="27" xfId="0" applyFont="1" applyFill="1" applyBorder="1" applyAlignment="1">
      <alignment horizontal="center" vertical="top" wrapText="1"/>
    </xf>
    <xf numFmtId="0" fontId="59" fillId="10" borderId="28" xfId="0" applyFont="1" applyFill="1" applyBorder="1" applyAlignment="1">
      <alignment horizontal="center" vertical="top" wrapText="1"/>
    </xf>
    <xf numFmtId="0" fontId="59" fillId="12" borderId="27" xfId="0" applyFont="1" applyFill="1" applyBorder="1" applyAlignment="1">
      <alignment horizontal="center" vertical="top" wrapText="1"/>
    </xf>
    <xf numFmtId="0" fontId="59" fillId="12" borderId="28" xfId="0" applyFont="1" applyFill="1" applyBorder="1" applyAlignment="1">
      <alignment horizontal="center" vertical="top" wrapText="1"/>
    </xf>
    <xf numFmtId="0" fontId="59" fillId="13" borderId="28" xfId="0" applyFont="1" applyFill="1" applyBorder="1" applyAlignment="1">
      <alignment horizontal="center" vertical="center" wrapText="1"/>
    </xf>
    <xf numFmtId="0" fontId="59" fillId="13" borderId="29" xfId="0" applyFont="1" applyFill="1" applyBorder="1" applyAlignment="1">
      <alignment horizontal="center" vertical="center" wrapText="1"/>
    </xf>
    <xf numFmtId="0" fontId="59" fillId="14" borderId="27" xfId="0" applyFont="1" applyFill="1" applyBorder="1" applyAlignment="1">
      <alignment horizontal="center" vertical="top" wrapText="1"/>
    </xf>
    <xf numFmtId="0" fontId="59" fillId="14" borderId="28" xfId="0" applyFont="1" applyFill="1" applyBorder="1" applyAlignment="1">
      <alignment horizontal="center" vertical="top" wrapText="1"/>
    </xf>
    <xf numFmtId="0" fontId="59" fillId="15" borderId="28" xfId="0" applyFont="1" applyFill="1" applyBorder="1" applyAlignment="1">
      <alignment horizontal="center" vertical="center" wrapText="1"/>
    </xf>
    <xf numFmtId="0" fontId="59" fillId="15" borderId="29" xfId="0" applyFont="1" applyFill="1" applyBorder="1" applyAlignment="1">
      <alignment horizontal="center" vertical="center" wrapText="1"/>
    </xf>
    <xf numFmtId="0" fontId="37" fillId="0" borderId="0" xfId="0" applyFont="1" applyAlignment="1">
      <alignment wrapText="1"/>
    </xf>
    <xf numFmtId="0" fontId="0" fillId="0" borderId="0" xfId="0" applyAlignment="1">
      <alignment wrapText="1"/>
    </xf>
    <xf numFmtId="0" fontId="58" fillId="0" borderId="49" xfId="34" quotePrefix="1" applyFont="1" applyBorder="1" applyAlignment="1">
      <alignment horizontal="center" vertical="center" wrapText="1"/>
    </xf>
    <xf numFmtId="0" fontId="63" fillId="10" borderId="31" xfId="0" applyFont="1" applyFill="1" applyBorder="1" applyAlignment="1">
      <alignment horizontal="center" vertical="center" wrapText="1"/>
    </xf>
    <xf numFmtId="0" fontId="63" fillId="10" borderId="32" xfId="0" applyFont="1" applyFill="1" applyBorder="1" applyAlignment="1">
      <alignment horizontal="center" vertical="center" wrapText="1"/>
    </xf>
    <xf numFmtId="0" fontId="63" fillId="10" borderId="33" xfId="0" applyFont="1" applyFill="1" applyBorder="1" applyAlignment="1">
      <alignment horizontal="center" vertical="center" wrapText="1"/>
    </xf>
    <xf numFmtId="0" fontId="63" fillId="13" borderId="31" xfId="0" applyFont="1" applyFill="1" applyBorder="1" applyAlignment="1">
      <alignment horizontal="center" vertical="center" wrapText="1"/>
    </xf>
    <xf numFmtId="0" fontId="63" fillId="13" borderId="32" xfId="0" applyFont="1" applyFill="1" applyBorder="1" applyAlignment="1">
      <alignment horizontal="center" vertical="center" wrapText="1"/>
    </xf>
    <xf numFmtId="0" fontId="63" fillId="13" borderId="33" xfId="0" applyFont="1" applyFill="1" applyBorder="1" applyAlignment="1">
      <alignment horizontal="center" vertical="center" wrapText="1"/>
    </xf>
    <xf numFmtId="0" fontId="63" fillId="15" borderId="31" xfId="0" applyFont="1" applyFill="1" applyBorder="1" applyAlignment="1">
      <alignment horizontal="center" vertical="center" wrapText="1"/>
    </xf>
    <xf numFmtId="0" fontId="63" fillId="15" borderId="32" xfId="0" applyFont="1" applyFill="1" applyBorder="1" applyAlignment="1">
      <alignment horizontal="center" vertical="center" wrapText="1"/>
    </xf>
    <xf numFmtId="0" fontId="63" fillId="15" borderId="33" xfId="0" applyFont="1" applyFill="1" applyBorder="1" applyAlignment="1">
      <alignment horizontal="center" vertical="center" wrapText="1"/>
    </xf>
    <xf numFmtId="0" fontId="58" fillId="0" borderId="50" xfId="36" quotePrefix="1" applyFont="1" applyBorder="1" applyAlignment="1">
      <alignment horizontal="left" vertical="center" wrapText="1"/>
    </xf>
    <xf numFmtId="3" fontId="56" fillId="10" borderId="35" xfId="37" applyNumberFormat="1" applyFont="1" applyFill="1" applyBorder="1" applyAlignment="1">
      <alignment horizontal="center" vertical="center" wrapText="1"/>
    </xf>
    <xf numFmtId="3" fontId="56" fillId="10" borderId="3" xfId="37" applyNumberFormat="1" applyFont="1" applyFill="1" applyBorder="1" applyAlignment="1">
      <alignment horizontal="center" vertical="center" wrapText="1"/>
    </xf>
    <xf numFmtId="3" fontId="57" fillId="10" borderId="3" xfId="0" applyNumberFormat="1" applyFont="1" applyFill="1" applyBorder="1" applyAlignment="1">
      <alignment horizontal="center" wrapText="1"/>
    </xf>
    <xf numFmtId="3" fontId="57" fillId="10" borderId="36" xfId="0" applyNumberFormat="1" applyFont="1" applyFill="1" applyBorder="1" applyAlignment="1">
      <alignment horizontal="center" wrapText="1"/>
    </xf>
    <xf numFmtId="3" fontId="56" fillId="13" borderId="35" xfId="37" applyNumberFormat="1" applyFont="1" applyFill="1" applyBorder="1" applyAlignment="1">
      <alignment horizontal="center" vertical="center" wrapText="1"/>
    </xf>
    <xf numFmtId="3" fontId="56" fillId="13" borderId="3" xfId="37" applyNumberFormat="1" applyFont="1" applyFill="1" applyBorder="1" applyAlignment="1">
      <alignment horizontal="center" vertical="center" wrapText="1"/>
    </xf>
    <xf numFmtId="3" fontId="57" fillId="13" borderId="3" xfId="0" applyNumberFormat="1" applyFont="1" applyFill="1" applyBorder="1" applyAlignment="1">
      <alignment horizontal="center" wrapText="1"/>
    </xf>
    <xf numFmtId="3" fontId="57" fillId="13" borderId="36" xfId="0" applyNumberFormat="1" applyFont="1" applyFill="1" applyBorder="1" applyAlignment="1">
      <alignment horizontal="center" wrapText="1"/>
    </xf>
    <xf numFmtId="3" fontId="56" fillId="15" borderId="35" xfId="37" applyNumberFormat="1" applyFont="1" applyFill="1" applyBorder="1" applyAlignment="1">
      <alignment horizontal="center" vertical="center" wrapText="1"/>
    </xf>
    <xf numFmtId="3" fontId="56" fillId="15" borderId="3" xfId="37" applyNumberFormat="1" applyFont="1" applyFill="1" applyBorder="1" applyAlignment="1">
      <alignment horizontal="center" vertical="center" wrapText="1"/>
    </xf>
    <xf numFmtId="3" fontId="57" fillId="15" borderId="3" xfId="0" applyNumberFormat="1" applyFont="1" applyFill="1" applyBorder="1" applyAlignment="1">
      <alignment horizontal="center" wrapText="1"/>
    </xf>
    <xf numFmtId="3" fontId="57" fillId="15" borderId="36" xfId="0" applyNumberFormat="1" applyFont="1" applyFill="1" applyBorder="1" applyAlignment="1">
      <alignment horizontal="center" wrapText="1"/>
    </xf>
    <xf numFmtId="0" fontId="58" fillId="0" borderId="51" xfId="36" quotePrefix="1" applyFont="1" applyBorder="1" applyAlignment="1">
      <alignment horizontal="left" vertical="center" wrapText="1"/>
    </xf>
    <xf numFmtId="3" fontId="56" fillId="10" borderId="38" xfId="37" applyNumberFormat="1" applyFont="1" applyFill="1" applyBorder="1" applyAlignment="1">
      <alignment horizontal="center" vertical="center" wrapText="1"/>
    </xf>
    <xf numFmtId="3" fontId="56" fillId="10" borderId="24" xfId="37" applyNumberFormat="1" applyFont="1" applyFill="1" applyBorder="1" applyAlignment="1">
      <alignment horizontal="center" vertical="center" wrapText="1"/>
    </xf>
    <xf numFmtId="3" fontId="57" fillId="10" borderId="24" xfId="0" applyNumberFormat="1" applyFont="1" applyFill="1" applyBorder="1" applyAlignment="1">
      <alignment horizontal="center" wrapText="1"/>
    </xf>
    <xf numFmtId="3" fontId="57" fillId="10" borderId="39" xfId="0" applyNumberFormat="1" applyFont="1" applyFill="1" applyBorder="1" applyAlignment="1">
      <alignment horizontal="center" wrapText="1"/>
    </xf>
    <xf numFmtId="3" fontId="56" fillId="13" borderId="38" xfId="37" applyNumberFormat="1" applyFont="1" applyFill="1" applyBorder="1" applyAlignment="1">
      <alignment horizontal="center" vertical="center" wrapText="1"/>
    </xf>
    <xf numFmtId="3" fontId="56" fillId="13" borderId="24" xfId="37" applyNumberFormat="1" applyFont="1" applyFill="1" applyBorder="1" applyAlignment="1">
      <alignment horizontal="center" vertical="center" wrapText="1"/>
    </xf>
    <xf numFmtId="3" fontId="57" fillId="13" borderId="24" xfId="0" applyNumberFormat="1" applyFont="1" applyFill="1" applyBorder="1" applyAlignment="1">
      <alignment horizontal="center" wrapText="1"/>
    </xf>
    <xf numFmtId="3" fontId="57" fillId="13" borderId="39" xfId="0" applyNumberFormat="1" applyFont="1" applyFill="1" applyBorder="1" applyAlignment="1">
      <alignment horizontal="center" wrapText="1"/>
    </xf>
    <xf numFmtId="3" fontId="56" fillId="15" borderId="38" xfId="37" applyNumberFormat="1" applyFont="1" applyFill="1" applyBorder="1" applyAlignment="1">
      <alignment horizontal="center" vertical="center" wrapText="1"/>
    </xf>
    <xf numFmtId="3" fontId="56" fillId="15" borderId="24" xfId="37" applyNumberFormat="1" applyFont="1" applyFill="1" applyBorder="1" applyAlignment="1">
      <alignment horizontal="center" vertical="center" wrapText="1"/>
    </xf>
    <xf numFmtId="3" fontId="57" fillId="15" borderId="24" xfId="0" applyNumberFormat="1" applyFont="1" applyFill="1" applyBorder="1" applyAlignment="1">
      <alignment horizontal="center" wrapText="1"/>
    </xf>
    <xf numFmtId="3" fontId="57" fillId="15" borderId="39" xfId="0" applyNumberFormat="1" applyFont="1" applyFill="1" applyBorder="1" applyAlignment="1">
      <alignment horizontal="center" wrapText="1"/>
    </xf>
    <xf numFmtId="0" fontId="58" fillId="0" borderId="52" xfId="36" quotePrefix="1" applyFont="1" applyBorder="1" applyAlignment="1">
      <alignment horizontal="left" vertical="center" wrapText="1"/>
    </xf>
    <xf numFmtId="3" fontId="56" fillId="10" borderId="31" xfId="37" applyNumberFormat="1" applyFont="1" applyFill="1" applyBorder="1" applyAlignment="1">
      <alignment horizontal="center" vertical="center" wrapText="1"/>
    </xf>
    <xf numFmtId="3" fontId="56" fillId="10" borderId="32" xfId="37" applyNumberFormat="1" applyFont="1" applyFill="1" applyBorder="1" applyAlignment="1">
      <alignment horizontal="center" vertical="center" wrapText="1"/>
    </xf>
    <xf numFmtId="3" fontId="57" fillId="10" borderId="32" xfId="0" applyNumberFormat="1" applyFont="1" applyFill="1" applyBorder="1" applyAlignment="1">
      <alignment horizontal="center" wrapText="1"/>
    </xf>
    <xf numFmtId="3" fontId="57" fillId="10" borderId="33" xfId="0" applyNumberFormat="1" applyFont="1" applyFill="1" applyBorder="1" applyAlignment="1">
      <alignment horizontal="center" wrapText="1"/>
    </xf>
    <xf numFmtId="3" fontId="56" fillId="13" borderId="31" xfId="37" applyNumberFormat="1" applyFont="1" applyFill="1" applyBorder="1" applyAlignment="1">
      <alignment horizontal="center" vertical="center" wrapText="1"/>
    </xf>
    <xf numFmtId="3" fontId="56" fillId="13" borderId="32" xfId="37" applyNumberFormat="1" applyFont="1" applyFill="1" applyBorder="1" applyAlignment="1">
      <alignment horizontal="center" vertical="center" wrapText="1"/>
    </xf>
    <xf numFmtId="3" fontId="57" fillId="13" borderId="32" xfId="0" applyNumberFormat="1" applyFont="1" applyFill="1" applyBorder="1" applyAlignment="1">
      <alignment horizontal="center" wrapText="1"/>
    </xf>
    <xf numFmtId="3" fontId="57" fillId="13" borderId="33" xfId="0" applyNumberFormat="1" applyFont="1" applyFill="1" applyBorder="1" applyAlignment="1">
      <alignment horizontal="center" wrapText="1"/>
    </xf>
    <xf numFmtId="3" fontId="56" fillId="15" borderId="31" xfId="37" applyNumberFormat="1" applyFont="1" applyFill="1" applyBorder="1" applyAlignment="1">
      <alignment horizontal="center" vertical="center" wrapText="1"/>
    </xf>
    <xf numFmtId="3" fontId="56" fillId="15" borderId="32" xfId="37" applyNumberFormat="1" applyFont="1" applyFill="1" applyBorder="1" applyAlignment="1">
      <alignment horizontal="center" vertical="center" wrapText="1"/>
    </xf>
    <xf numFmtId="3" fontId="57" fillId="15" borderId="32" xfId="0" applyNumberFormat="1" applyFont="1" applyFill="1" applyBorder="1" applyAlignment="1">
      <alignment horizontal="center" wrapText="1"/>
    </xf>
    <xf numFmtId="3" fontId="57" fillId="15" borderId="33" xfId="0" applyNumberFormat="1" applyFont="1" applyFill="1" applyBorder="1" applyAlignment="1">
      <alignment horizontal="center" wrapText="1"/>
    </xf>
    <xf numFmtId="0" fontId="58" fillId="0" borderId="53" xfId="36" quotePrefix="1" applyFont="1" applyBorder="1" applyAlignment="1">
      <alignment horizontal="left" vertical="center" wrapText="1"/>
    </xf>
    <xf numFmtId="3" fontId="58" fillId="10" borderId="54" xfId="37" applyNumberFormat="1" applyFont="1" applyFill="1" applyBorder="1" applyAlignment="1">
      <alignment horizontal="center" vertical="center" wrapText="1"/>
    </xf>
    <xf numFmtId="3" fontId="58" fillId="10" borderId="55" xfId="37" applyNumberFormat="1" applyFont="1" applyFill="1" applyBorder="1" applyAlignment="1">
      <alignment horizontal="center" vertical="center" wrapText="1"/>
    </xf>
    <xf numFmtId="3" fontId="59" fillId="10" borderId="55" xfId="0" applyNumberFormat="1" applyFont="1" applyFill="1" applyBorder="1" applyAlignment="1">
      <alignment horizontal="center" wrapText="1"/>
    </xf>
    <xf numFmtId="3" fontId="59" fillId="10" borderId="56" xfId="0" applyNumberFormat="1" applyFont="1" applyFill="1" applyBorder="1" applyAlignment="1">
      <alignment horizontal="center" wrapText="1"/>
    </xf>
    <xf numFmtId="3" fontId="58" fillId="13" borderId="54" xfId="37" applyNumberFormat="1" applyFont="1" applyFill="1" applyBorder="1" applyAlignment="1">
      <alignment horizontal="center" vertical="center" wrapText="1"/>
    </xf>
    <xf numFmtId="3" fontId="58" fillId="13" borderId="55" xfId="37" applyNumberFormat="1" applyFont="1" applyFill="1" applyBorder="1" applyAlignment="1">
      <alignment horizontal="center" vertical="center" wrapText="1"/>
    </xf>
    <xf numFmtId="3" fontId="59" fillId="13" borderId="55" xfId="0" applyNumberFormat="1" applyFont="1" applyFill="1" applyBorder="1" applyAlignment="1">
      <alignment horizontal="center" wrapText="1"/>
    </xf>
    <xf numFmtId="3" fontId="59" fillId="13" borderId="56" xfId="0" applyNumberFormat="1" applyFont="1" applyFill="1" applyBorder="1" applyAlignment="1">
      <alignment horizontal="center" wrapText="1"/>
    </xf>
    <xf numFmtId="3" fontId="58" fillId="15" borderId="54" xfId="37" applyNumberFormat="1" applyFont="1" applyFill="1" applyBorder="1" applyAlignment="1">
      <alignment horizontal="center" vertical="center" wrapText="1"/>
    </xf>
    <xf numFmtId="3" fontId="58" fillId="15" borderId="55" xfId="37" applyNumberFormat="1" applyFont="1" applyFill="1" applyBorder="1" applyAlignment="1">
      <alignment horizontal="center" vertical="center" wrapText="1"/>
    </xf>
    <xf numFmtId="3" fontId="59" fillId="15" borderId="55" xfId="0" applyNumberFormat="1" applyFont="1" applyFill="1" applyBorder="1" applyAlignment="1">
      <alignment horizontal="center" wrapText="1"/>
    </xf>
    <xf numFmtId="3" fontId="59" fillId="15" borderId="56" xfId="0" applyNumberFormat="1" applyFont="1" applyFill="1" applyBorder="1" applyAlignment="1">
      <alignment horizontal="center" wrapText="1"/>
    </xf>
    <xf numFmtId="0" fontId="66" fillId="0" borderId="0" xfId="38" quotePrefix="1" applyBorder="1" applyAlignment="1">
      <alignment horizontal="left" vertical="center" wrapText="1"/>
    </xf>
    <xf numFmtId="0" fontId="59" fillId="13" borderId="27" xfId="0" applyFont="1" applyFill="1" applyBorder="1" applyAlignment="1">
      <alignment horizontal="center" vertical="center" wrapText="1"/>
    </xf>
    <xf numFmtId="0" fontId="59" fillId="16" borderId="27" xfId="0" applyFont="1" applyFill="1" applyBorder="1" applyAlignment="1">
      <alignment horizontal="center" vertical="center" wrapText="1"/>
    </xf>
    <xf numFmtId="0" fontId="59" fillId="16" borderId="28" xfId="0" applyFont="1" applyFill="1" applyBorder="1" applyAlignment="1">
      <alignment horizontal="center" vertical="center" wrapText="1"/>
    </xf>
    <xf numFmtId="171" fontId="56" fillId="10" borderId="35" xfId="37" applyNumberFormat="1" applyFont="1" applyFill="1" applyBorder="1" applyAlignment="1">
      <alignment horizontal="center" vertical="center" wrapText="1"/>
    </xf>
    <xf numFmtId="171" fontId="56" fillId="10" borderId="3" xfId="37" applyNumberFormat="1" applyFont="1" applyFill="1" applyBorder="1" applyAlignment="1">
      <alignment horizontal="center" vertical="center" wrapText="1"/>
    </xf>
    <xf numFmtId="171" fontId="57" fillId="10" borderId="3" xfId="0" applyNumberFormat="1" applyFont="1" applyFill="1" applyBorder="1" applyAlignment="1">
      <alignment horizontal="center" wrapText="1"/>
    </xf>
    <xf numFmtId="171" fontId="56" fillId="13" borderId="35" xfId="37" applyNumberFormat="1" applyFont="1" applyFill="1" applyBorder="1" applyAlignment="1">
      <alignment horizontal="center" vertical="center" wrapText="1"/>
    </xf>
    <xf numFmtId="171" fontId="56" fillId="13" borderId="3" xfId="37" applyNumberFormat="1" applyFont="1" applyFill="1" applyBorder="1" applyAlignment="1">
      <alignment horizontal="center" vertical="center" wrapText="1"/>
    </xf>
    <xf numFmtId="171" fontId="57" fillId="13" borderId="3" xfId="0" applyNumberFormat="1" applyFont="1" applyFill="1" applyBorder="1" applyAlignment="1">
      <alignment horizontal="center" wrapText="1"/>
    </xf>
    <xf numFmtId="171" fontId="56" fillId="15" borderId="35" xfId="37" applyNumberFormat="1" applyFont="1" applyFill="1" applyBorder="1" applyAlignment="1">
      <alignment horizontal="center" vertical="center" wrapText="1"/>
    </xf>
    <xf numFmtId="171" fontId="56" fillId="15" borderId="3" xfId="37" applyNumberFormat="1" applyFont="1" applyFill="1" applyBorder="1" applyAlignment="1">
      <alignment horizontal="center" vertical="center" wrapText="1"/>
    </xf>
    <xf numFmtId="171" fontId="57" fillId="15" borderId="3" xfId="0" applyNumberFormat="1" applyFont="1" applyFill="1" applyBorder="1" applyAlignment="1">
      <alignment horizontal="center" wrapText="1"/>
    </xf>
    <xf numFmtId="171" fontId="56" fillId="10" borderId="38" xfId="37" applyNumberFormat="1" applyFont="1" applyFill="1" applyBorder="1" applyAlignment="1">
      <alignment horizontal="center" vertical="center" wrapText="1"/>
    </xf>
    <xf numFmtId="171" fontId="56" fillId="10" borderId="24" xfId="37" applyNumberFormat="1" applyFont="1" applyFill="1" applyBorder="1" applyAlignment="1">
      <alignment horizontal="center" vertical="center" wrapText="1"/>
    </xf>
    <xf numFmtId="171" fontId="57" fillId="10" borderId="24" xfId="0" applyNumberFormat="1" applyFont="1" applyFill="1" applyBorder="1" applyAlignment="1">
      <alignment horizontal="center" wrapText="1"/>
    </xf>
    <xf numFmtId="171" fontId="56" fillId="13" borderId="38" xfId="37" applyNumberFormat="1" applyFont="1" applyFill="1" applyBorder="1" applyAlignment="1">
      <alignment horizontal="center" vertical="center" wrapText="1"/>
    </xf>
    <xf numFmtId="171" fontId="56" fillId="13" borderId="24" xfId="37" applyNumberFormat="1" applyFont="1" applyFill="1" applyBorder="1" applyAlignment="1">
      <alignment horizontal="center" vertical="center" wrapText="1"/>
    </xf>
    <xf numFmtId="171" fontId="57" fillId="13" borderId="24" xfId="0" applyNumberFormat="1" applyFont="1" applyFill="1" applyBorder="1" applyAlignment="1">
      <alignment horizontal="center" wrapText="1"/>
    </xf>
    <xf numFmtId="171" fontId="56" fillId="15" borderId="38" xfId="37" applyNumberFormat="1" applyFont="1" applyFill="1" applyBorder="1" applyAlignment="1">
      <alignment horizontal="center" vertical="center" wrapText="1"/>
    </xf>
    <xf numFmtId="171" fontId="56" fillId="15" borderId="24" xfId="37" applyNumberFormat="1" applyFont="1" applyFill="1" applyBorder="1" applyAlignment="1">
      <alignment horizontal="center" vertical="center" wrapText="1"/>
    </xf>
    <xf numFmtId="171" fontId="57" fillId="15" borderId="24" xfId="0" applyNumberFormat="1" applyFont="1" applyFill="1" applyBorder="1" applyAlignment="1">
      <alignment horizontal="center" wrapText="1"/>
    </xf>
    <xf numFmtId="171" fontId="56" fillId="10" borderId="31" xfId="37" applyNumberFormat="1" applyFont="1" applyFill="1" applyBorder="1" applyAlignment="1">
      <alignment horizontal="center" vertical="center" wrapText="1"/>
    </xf>
    <xf numFmtId="171" fontId="56" fillId="10" borderId="32" xfId="37" applyNumberFormat="1" applyFont="1" applyFill="1" applyBorder="1" applyAlignment="1">
      <alignment horizontal="center" vertical="center" wrapText="1"/>
    </xf>
    <xf numFmtId="171" fontId="57" fillId="10" borderId="32" xfId="0" applyNumberFormat="1" applyFont="1" applyFill="1" applyBorder="1" applyAlignment="1">
      <alignment horizontal="center" wrapText="1"/>
    </xf>
    <xf numFmtId="171" fontId="56" fillId="13" borderId="31" xfId="37" applyNumberFormat="1" applyFont="1" applyFill="1" applyBorder="1" applyAlignment="1">
      <alignment horizontal="center" vertical="center" wrapText="1"/>
    </xf>
    <xf numFmtId="171" fontId="56" fillId="13" borderId="32" xfId="37" applyNumberFormat="1" applyFont="1" applyFill="1" applyBorder="1" applyAlignment="1">
      <alignment horizontal="center" vertical="center" wrapText="1"/>
    </xf>
    <xf numFmtId="171" fontId="57" fillId="13" borderId="32" xfId="0" applyNumberFormat="1" applyFont="1" applyFill="1" applyBorder="1" applyAlignment="1">
      <alignment horizontal="center" wrapText="1"/>
    </xf>
    <xf numFmtId="171" fontId="56" fillId="15" borderId="31" xfId="37" applyNumberFormat="1" applyFont="1" applyFill="1" applyBorder="1" applyAlignment="1">
      <alignment horizontal="center" vertical="center" wrapText="1"/>
    </xf>
    <xf numFmtId="171" fontId="56" fillId="15" borderId="32" xfId="37" applyNumberFormat="1" applyFont="1" applyFill="1" applyBorder="1" applyAlignment="1">
      <alignment horizontal="center" vertical="center" wrapText="1"/>
    </xf>
    <xf numFmtId="171" fontId="57" fillId="15" borderId="32" xfId="0" applyNumberFormat="1" applyFont="1" applyFill="1" applyBorder="1" applyAlignment="1">
      <alignment horizontal="center" wrapText="1"/>
    </xf>
    <xf numFmtId="171" fontId="58" fillId="10" borderId="54" xfId="37" applyNumberFormat="1" applyFont="1" applyFill="1" applyBorder="1" applyAlignment="1">
      <alignment horizontal="center" vertical="center" wrapText="1"/>
    </xf>
    <xf numFmtId="171" fontId="58" fillId="10" borderId="55" xfId="37" applyNumberFormat="1" applyFont="1" applyFill="1" applyBorder="1" applyAlignment="1">
      <alignment horizontal="center" vertical="center" wrapText="1"/>
    </xf>
    <xf numFmtId="171" fontId="59" fillId="10" borderId="55" xfId="0" applyNumberFormat="1" applyFont="1" applyFill="1" applyBorder="1" applyAlignment="1">
      <alignment horizontal="center" wrapText="1"/>
    </xf>
    <xf numFmtId="171" fontId="58" fillId="13" borderId="54" xfId="37" applyNumberFormat="1" applyFont="1" applyFill="1" applyBorder="1" applyAlignment="1">
      <alignment horizontal="center" vertical="center" wrapText="1"/>
    </xf>
    <xf numFmtId="171" fontId="58" fillId="13" borderId="55" xfId="37" applyNumberFormat="1" applyFont="1" applyFill="1" applyBorder="1" applyAlignment="1">
      <alignment horizontal="center" vertical="center" wrapText="1"/>
    </xf>
    <xf numFmtId="171" fontId="59" fillId="13" borderId="55" xfId="0" applyNumberFormat="1" applyFont="1" applyFill="1" applyBorder="1" applyAlignment="1">
      <alignment horizontal="center" wrapText="1"/>
    </xf>
    <xf numFmtId="171" fontId="58" fillId="15" borderId="54" xfId="37" applyNumberFormat="1" applyFont="1" applyFill="1" applyBorder="1" applyAlignment="1">
      <alignment horizontal="center" vertical="center" wrapText="1"/>
    </xf>
    <xf numFmtId="171" fontId="58" fillId="15" borderId="55" xfId="37" applyNumberFormat="1" applyFont="1" applyFill="1" applyBorder="1" applyAlignment="1">
      <alignment horizontal="center" vertical="center" wrapText="1"/>
    </xf>
    <xf numFmtId="171" fontId="59" fillId="15" borderId="55" xfId="0" applyNumberFormat="1" applyFont="1" applyFill="1" applyBorder="1" applyAlignment="1">
      <alignment horizontal="center" wrapText="1"/>
    </xf>
  </cellXfs>
  <cellStyles count="40">
    <cellStyle name="Hiperłącze" xfId="29" builtinId="8"/>
    <cellStyle name="Normal_CZ2LFS97" xfId="20"/>
    <cellStyle name="Normalny" xfId="0" builtinId="0"/>
    <cellStyle name="Normalny 2" xfId="2"/>
    <cellStyle name="Normalny 2 2" xfId="8"/>
    <cellStyle name="Normalny 2 3" xfId="17"/>
    <cellStyle name="Normalny 2 4" xfId="28"/>
    <cellStyle name="Normalny 3" xfId="3"/>
    <cellStyle name="Normalny 3 2" xfId="7"/>
    <cellStyle name="Normalny 3 3" xfId="39"/>
    <cellStyle name="Normalny 4" xfId="4"/>
    <cellStyle name="Normalny 4 2" xfId="19"/>
    <cellStyle name="Normalny 5" xfId="14"/>
    <cellStyle name="Normalny 6" xfId="16"/>
    <cellStyle name="Normalny_2010" xfId="9"/>
    <cellStyle name="Normalny_Arkusz2" xfId="10"/>
    <cellStyle name="Normalny_Arkusz5" xfId="11"/>
    <cellStyle name="Normalny_STO0102" xfId="12"/>
    <cellStyle name="Normalny_STO0202" xfId="13"/>
    <cellStyle name="Normalny_STO0302" xfId="21"/>
    <cellStyle name="Normalny_STO0402" xfId="22"/>
    <cellStyle name="Normalny_STO0502" xfId="23"/>
    <cellStyle name="Normalny_STO0602" xfId="24"/>
    <cellStyle name="Normalny_STO0702" xfId="25"/>
    <cellStyle name="Normalny_STO0802" xfId="26"/>
    <cellStyle name="Normalny_STOPA-2001-2003" xfId="27"/>
    <cellStyle name="Procentowy" xfId="1" builtinId="5"/>
    <cellStyle name="Procentowy 2" xfId="5"/>
    <cellStyle name="Procentowy 2 2" xfId="18"/>
    <cellStyle name="Procentowy 3" xfId="6"/>
    <cellStyle name="Procentowy 4" xfId="15"/>
    <cellStyle name="S0" xfId="30"/>
    <cellStyle name="S1" xfId="31"/>
    <cellStyle name="S2" xfId="32"/>
    <cellStyle name="S3" xfId="33"/>
    <cellStyle name="S4" xfId="34"/>
    <cellStyle name="S5" xfId="35"/>
    <cellStyle name="S6" xfId="36"/>
    <cellStyle name="S7" xfId="37"/>
    <cellStyle name="S8" xfId="38"/>
  </cellStyles>
  <dxfs count="6">
    <dxf>
      <border diagonalUp="0" diagonalDown="0" outline="0">
        <left/>
        <right/>
        <top style="thin">
          <color indexed="64"/>
        </top>
        <bottom style="thin">
          <color indexed="64"/>
        </bottom>
      </border>
    </dxf>
    <dxf>
      <font>
        <b/>
      </font>
      <fill>
        <patternFill patternType="solid">
          <fgColor indexed="64"/>
          <bgColor theme="8" tint="0.39997558519241921"/>
        </patternFill>
      </fill>
      <border diagonalUp="0" diagonalDown="0" outline="0">
        <left/>
        <right style="thin">
          <color indexed="64"/>
        </right>
        <top style="thin">
          <color indexed="64"/>
        </top>
        <bottom style="thin">
          <color indexed="64"/>
        </bottom>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border>
        <bottom style="thin">
          <color indexed="64"/>
        </bottom>
        <vertical/>
        <horizontal/>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mruColors>
      <color rgb="FFB7D090"/>
      <color rgb="FF587A2D"/>
      <color rgb="FF31849B"/>
      <color rgb="FF74B450"/>
      <color rgb="FF94B457"/>
      <color rgb="FFA2C037"/>
      <color rgb="FFF79B4F"/>
      <color rgb="FF88B52D"/>
      <color rgb="FF6D8838"/>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4.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chart1.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8.5896515585728528E-2"/>
          <c:y val="8.3263400012292724E-2"/>
          <c:w val="0.89284353024726559"/>
          <c:h val="0.72072138092108684"/>
        </c:manualLayout>
      </c:layout>
      <c:barChart>
        <c:barDir val="col"/>
        <c:grouping val="clustered"/>
        <c:ser>
          <c:idx val="0"/>
          <c:order val="0"/>
          <c:tx>
            <c:strRef>
              <c:f>wykres_1!$A$4</c:f>
              <c:strCache>
                <c:ptCount val="1"/>
                <c:pt idx="0">
                  <c:v>analogiczny miesiąc poprzedniego roku = 100</c:v>
                </c:pt>
              </c:strCache>
            </c:strRef>
          </c:tx>
          <c:spPr>
            <a:solidFill>
              <a:srgbClr val="587A2D"/>
            </a:solidFill>
          </c:spPr>
          <c:dLbls>
            <c:dLbl>
              <c:idx val="11"/>
              <c:layout/>
              <c:showVal val="1"/>
            </c:dLbl>
            <c:dLbl>
              <c:idx val="23"/>
              <c:layout/>
              <c:showVal val="1"/>
            </c:dLbl>
            <c:delete val="1"/>
            <c:txPr>
              <a:bodyPr/>
              <a:lstStyle/>
              <a:p>
                <a:pPr>
                  <a:defRPr b="1"/>
                </a:pPr>
                <a:endParaRPr lang="pl-PL"/>
              </a:p>
            </c:txPr>
          </c:dLbls>
          <c:cat>
            <c:strRef>
              <c:f>wykres_1!$B$3:$Y$3</c:f>
              <c:strCache>
                <c:ptCount val="24"/>
                <c:pt idx="0">
                  <c:v>2012-I</c:v>
                </c:pt>
                <c:pt idx="1">
                  <c:v>2012-II</c:v>
                </c:pt>
                <c:pt idx="2">
                  <c:v>2012-III</c:v>
                </c:pt>
                <c:pt idx="3">
                  <c:v>2012-IV</c:v>
                </c:pt>
                <c:pt idx="4">
                  <c:v>2012-V</c:v>
                </c:pt>
                <c:pt idx="5">
                  <c:v>2012-VI</c:v>
                </c:pt>
                <c:pt idx="6">
                  <c:v>2012-VII</c:v>
                </c:pt>
                <c:pt idx="7">
                  <c:v>2012-VIII</c:v>
                </c:pt>
                <c:pt idx="8">
                  <c:v>2012-IX</c:v>
                </c:pt>
                <c:pt idx="9">
                  <c:v>2012-X</c:v>
                </c:pt>
                <c:pt idx="10">
                  <c:v>2012-XI</c:v>
                </c:pt>
                <c:pt idx="11">
                  <c:v>2012-XII</c:v>
                </c:pt>
                <c:pt idx="12">
                  <c:v>2013-I</c:v>
                </c:pt>
                <c:pt idx="13">
                  <c:v>2013-II</c:v>
                </c:pt>
                <c:pt idx="14">
                  <c:v>2013-III</c:v>
                </c:pt>
                <c:pt idx="15">
                  <c:v>2013-IV</c:v>
                </c:pt>
                <c:pt idx="16">
                  <c:v>2013-V</c:v>
                </c:pt>
                <c:pt idx="17">
                  <c:v>2013-VI</c:v>
                </c:pt>
                <c:pt idx="18">
                  <c:v>2013-VII</c:v>
                </c:pt>
                <c:pt idx="19">
                  <c:v>2013-VIII</c:v>
                </c:pt>
                <c:pt idx="20">
                  <c:v>2013-IX</c:v>
                </c:pt>
                <c:pt idx="21">
                  <c:v>2013-X</c:v>
                </c:pt>
                <c:pt idx="22">
                  <c:v>2013-XI</c:v>
                </c:pt>
                <c:pt idx="23">
                  <c:v>2013-XII</c:v>
                </c:pt>
              </c:strCache>
            </c:strRef>
          </c:cat>
          <c:val>
            <c:numRef>
              <c:f>wykres_1!$B$4:$Y$4</c:f>
              <c:numCache>
                <c:formatCode>General</c:formatCode>
                <c:ptCount val="24"/>
                <c:pt idx="0">
                  <c:v>109.5</c:v>
                </c:pt>
                <c:pt idx="1">
                  <c:v>104.4</c:v>
                </c:pt>
                <c:pt idx="2">
                  <c:v>103.9</c:v>
                </c:pt>
                <c:pt idx="3">
                  <c:v>106.7</c:v>
                </c:pt>
                <c:pt idx="4">
                  <c:v>108.8</c:v>
                </c:pt>
                <c:pt idx="5">
                  <c:v>103.2</c:v>
                </c:pt>
                <c:pt idx="6">
                  <c:v>107.5</c:v>
                </c:pt>
                <c:pt idx="7">
                  <c:v>102.4</c:v>
                </c:pt>
                <c:pt idx="8">
                  <c:v>97.2</c:v>
                </c:pt>
                <c:pt idx="9">
                  <c:v>108.5</c:v>
                </c:pt>
                <c:pt idx="10">
                  <c:v>105.4</c:v>
                </c:pt>
                <c:pt idx="11">
                  <c:v>89.3</c:v>
                </c:pt>
                <c:pt idx="12">
                  <c:v>99.2</c:v>
                </c:pt>
                <c:pt idx="13">
                  <c:v>100.4</c:v>
                </c:pt>
                <c:pt idx="14">
                  <c:v>97.3</c:v>
                </c:pt>
                <c:pt idx="15">
                  <c:v>99.8</c:v>
                </c:pt>
                <c:pt idx="16">
                  <c:v>95.7</c:v>
                </c:pt>
                <c:pt idx="17">
                  <c:v>101.8</c:v>
                </c:pt>
                <c:pt idx="18">
                  <c:v>100.5</c:v>
                </c:pt>
                <c:pt idx="19">
                  <c:v>98.3</c:v>
                </c:pt>
                <c:pt idx="20">
                  <c:v>102.3</c:v>
                </c:pt>
                <c:pt idx="21">
                  <c:v>101.1</c:v>
                </c:pt>
                <c:pt idx="22">
                  <c:v>98.6</c:v>
                </c:pt>
                <c:pt idx="23">
                  <c:v>106.3</c:v>
                </c:pt>
              </c:numCache>
            </c:numRef>
          </c:val>
        </c:ser>
        <c:gapWidth val="52"/>
        <c:axId val="310610560"/>
        <c:axId val="313336192"/>
      </c:barChart>
      <c:catAx>
        <c:axId val="310610560"/>
        <c:scaling>
          <c:orientation val="minMax"/>
        </c:scaling>
        <c:axPos val="b"/>
        <c:majorTickMark val="none"/>
        <c:tickLblPos val="nextTo"/>
        <c:spPr>
          <a:noFill/>
          <a:ln>
            <a:solidFill>
              <a:schemeClr val="bg1">
                <a:lumMod val="50000"/>
              </a:schemeClr>
            </a:solidFill>
          </a:ln>
        </c:spPr>
        <c:txPr>
          <a:bodyPr rot="-5400000" vert="horz"/>
          <a:lstStyle/>
          <a:p>
            <a:pPr>
              <a:defRPr sz="1100"/>
            </a:pPr>
            <a:endParaRPr lang="pl-PL"/>
          </a:p>
        </c:txPr>
        <c:crossAx val="313336192"/>
        <c:crosses val="autoZero"/>
        <c:auto val="1"/>
        <c:lblAlgn val="ctr"/>
        <c:lblOffset val="100"/>
      </c:catAx>
      <c:valAx>
        <c:axId val="313336192"/>
        <c:scaling>
          <c:orientation val="minMax"/>
          <c:min val="80"/>
        </c:scaling>
        <c:axPos val="l"/>
        <c:majorGridlines>
          <c:spPr>
            <a:ln w="3175">
              <a:prstDash val="dash"/>
            </a:ln>
          </c:spPr>
        </c:majorGridlines>
        <c:numFmt formatCode="General" sourceLinked="1"/>
        <c:majorTickMark val="none"/>
        <c:tickLblPos val="nextTo"/>
        <c:spPr>
          <a:ln>
            <a:solidFill>
              <a:schemeClr val="bg1">
                <a:lumMod val="50000"/>
              </a:schemeClr>
            </a:solidFill>
          </a:ln>
        </c:spPr>
        <c:txPr>
          <a:bodyPr/>
          <a:lstStyle/>
          <a:p>
            <a:pPr>
              <a:defRPr sz="1100"/>
            </a:pPr>
            <a:endParaRPr lang="pl-PL"/>
          </a:p>
        </c:txPr>
        <c:crossAx val="310610560"/>
        <c:crosses val="autoZero"/>
        <c:crossBetween val="between"/>
      </c:valAx>
      <c:spPr>
        <a:noFill/>
      </c:spPr>
    </c:plotArea>
    <c:plotVisOnly val="1"/>
  </c:chart>
  <c:spPr>
    <a:noFill/>
    <a:ln>
      <a:noFill/>
    </a:ln>
  </c:spPr>
  <c:printSettings>
    <c:headerFooter/>
    <c:pageMargins b="0.75000000000000233" l="0.70000000000000062" r="0.70000000000000062" t="0.750000000000002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tx>
            <c:strRef>
              <c:f>wykres_10!$B$1</c:f>
              <c:strCache>
                <c:ptCount val="1"/>
                <c:pt idx="0">
                  <c:v>grudzień 2013</c:v>
                </c:pt>
              </c:strCache>
            </c:strRef>
          </c:tx>
          <c:spPr>
            <a:solidFill>
              <a:srgbClr val="587A2D"/>
            </a:solidFill>
          </c:spPr>
          <c:dLbls>
            <c:txPr>
              <a:bodyPr/>
              <a:lstStyle/>
              <a:p>
                <a:pPr>
                  <a:defRPr sz="1100" b="1"/>
                </a:pPr>
                <a:endParaRPr lang="pl-PL"/>
              </a:p>
            </c:txPr>
            <c:dLblPos val="inEnd"/>
            <c:showVal val="1"/>
          </c:dLbls>
          <c:cat>
            <c:strRef>
              <c:f>wykres_10!$A$2:$A$11</c:f>
              <c:strCache>
                <c:ptCount val="10"/>
                <c:pt idx="0">
                  <c:v>informacja i komunikacja</c:v>
                </c:pt>
                <c:pt idx="1">
                  <c:v>działaność profesjonalna, naukowa i techniczna</c:v>
                </c:pt>
                <c:pt idx="2">
                  <c:v>górnictwo i wydobywanie</c:v>
                </c:pt>
                <c:pt idx="3">
                  <c:v>dostawa wody; gospodarowanie ściekami i odpadami; rekultywacja</c:v>
                </c:pt>
                <c:pt idx="4">
                  <c:v>przetwórstwo przemysłowe</c:v>
                </c:pt>
                <c:pt idx="5">
                  <c:v>budownictwo</c:v>
                </c:pt>
                <c:pt idx="6">
                  <c:v>transport i gospodarka magazynowa</c:v>
                </c:pt>
                <c:pt idx="7">
                  <c:v>handel, naprawa pojazdów samochodowych</c:v>
                </c:pt>
                <c:pt idx="8">
                  <c:v>administrowanie i działalność wspierająca</c:v>
                </c:pt>
                <c:pt idx="9">
                  <c:v>zakwaterowanie i gastronomia</c:v>
                </c:pt>
              </c:strCache>
            </c:strRef>
          </c:cat>
          <c:val>
            <c:numRef>
              <c:f>wykres_10!$B$2:$B$11</c:f>
              <c:numCache>
                <c:formatCode>General</c:formatCode>
                <c:ptCount val="10"/>
                <c:pt idx="0">
                  <c:v>69.5</c:v>
                </c:pt>
                <c:pt idx="1">
                  <c:v>55.3</c:v>
                </c:pt>
                <c:pt idx="2">
                  <c:v>49.4</c:v>
                </c:pt>
                <c:pt idx="3">
                  <c:v>35.4</c:v>
                </c:pt>
                <c:pt idx="4">
                  <c:v>-2.4</c:v>
                </c:pt>
                <c:pt idx="5">
                  <c:v>-4.4000000000000004</c:v>
                </c:pt>
                <c:pt idx="6">
                  <c:v>-19.3</c:v>
                </c:pt>
                <c:pt idx="7">
                  <c:v>-19.3</c:v>
                </c:pt>
                <c:pt idx="8">
                  <c:v>-26.2</c:v>
                </c:pt>
                <c:pt idx="9">
                  <c:v>-34.5</c:v>
                </c:pt>
              </c:numCache>
            </c:numRef>
          </c:val>
        </c:ser>
        <c:axId val="314884864"/>
        <c:axId val="314886400"/>
      </c:barChart>
      <c:catAx>
        <c:axId val="314884864"/>
        <c:scaling>
          <c:orientation val="maxMin"/>
        </c:scaling>
        <c:axPos val="l"/>
        <c:majorTickMark val="none"/>
        <c:tickLblPos val="low"/>
        <c:crossAx val="314886400"/>
        <c:crosses val="autoZero"/>
        <c:auto val="1"/>
        <c:lblAlgn val="ctr"/>
        <c:lblOffset val="100"/>
      </c:catAx>
      <c:valAx>
        <c:axId val="314886400"/>
        <c:scaling>
          <c:orientation val="minMax"/>
          <c:max val="70"/>
        </c:scaling>
        <c:axPos val="t"/>
        <c:majorGridlines/>
        <c:numFmt formatCode="General" sourceLinked="1"/>
        <c:majorTickMark val="none"/>
        <c:tickLblPos val="nextTo"/>
        <c:crossAx val="314884864"/>
        <c:crosses val="autoZero"/>
        <c:crossBetween val="between"/>
      </c:valAx>
      <c:spPr>
        <a:noFill/>
        <a:ln>
          <a:solidFill>
            <a:schemeClr val="bg1">
              <a:lumMod val="65000"/>
            </a:schemeClr>
          </a:solidFill>
        </a:ln>
      </c:spPr>
    </c:plotArea>
    <c:plotVisOnly val="1"/>
  </c:chart>
  <c:spPr>
    <a:noFill/>
    <a:ln>
      <a:noFill/>
    </a:ln>
  </c:spPr>
  <c:printSettings>
    <c:headerFooter/>
    <c:pageMargins b="0.750000000000002" l="0.70000000000000062" r="0.70000000000000062" t="0.75000000000000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5.9963458407090983E-2"/>
          <c:y val="4.5347261195283421E-2"/>
          <c:w val="0.91508537742692109"/>
          <c:h val="0.82878799989228757"/>
        </c:manualLayout>
      </c:layout>
      <c:lineChart>
        <c:grouping val="standard"/>
        <c:ser>
          <c:idx val="0"/>
          <c:order val="0"/>
          <c:tx>
            <c:strRef>
              <c:f>wykres_11!$C$3</c:f>
              <c:strCache>
                <c:ptCount val="1"/>
                <c:pt idx="0">
                  <c:v>małopolskie</c:v>
                </c:pt>
              </c:strCache>
            </c:strRef>
          </c:tx>
          <c:spPr>
            <a:ln>
              <a:solidFill>
                <a:srgbClr val="587A2D"/>
              </a:solidFill>
            </a:ln>
          </c:spPr>
          <c:marker>
            <c:symbol val="square"/>
            <c:size val="6"/>
            <c:spPr>
              <a:solidFill>
                <a:srgbClr val="587A2D"/>
              </a:solidFill>
              <a:ln>
                <a:solidFill>
                  <a:srgbClr val="587A2D"/>
                </a:solidFill>
              </a:ln>
            </c:spPr>
          </c:marker>
          <c:dLbls>
            <c:showVal val="1"/>
          </c:dLbls>
          <c:cat>
            <c:multiLvlStrRef>
              <c:f>wykres_11!$A$4:$B$14</c:f>
              <c:multiLvlStrCache>
                <c:ptCount val="11"/>
                <c:lvl>
                  <c:pt idx="0">
                    <c:v>I kw</c:v>
                  </c:pt>
                  <c:pt idx="1">
                    <c:v>II kw</c:v>
                  </c:pt>
                  <c:pt idx="2">
                    <c:v>III kw</c:v>
                  </c:pt>
                  <c:pt idx="3">
                    <c:v>IV kw</c:v>
                  </c:pt>
                  <c:pt idx="4">
                    <c:v>I kw</c:v>
                  </c:pt>
                  <c:pt idx="5">
                    <c:v>II kw</c:v>
                  </c:pt>
                  <c:pt idx="6">
                    <c:v>III kw</c:v>
                  </c:pt>
                  <c:pt idx="7">
                    <c:v>IV kw</c:v>
                  </c:pt>
                  <c:pt idx="8">
                    <c:v>I kw</c:v>
                  </c:pt>
                  <c:pt idx="9">
                    <c:v>II kw</c:v>
                  </c:pt>
                  <c:pt idx="10">
                    <c:v>III kw</c:v>
                  </c:pt>
                </c:lvl>
                <c:lvl>
                  <c:pt idx="0">
                    <c:v>2011</c:v>
                  </c:pt>
                  <c:pt idx="4">
                    <c:v>2012</c:v>
                  </c:pt>
                  <c:pt idx="8">
                    <c:v>2013</c:v>
                  </c:pt>
                </c:lvl>
              </c:multiLvlStrCache>
            </c:multiLvlStrRef>
          </c:cat>
          <c:val>
            <c:numRef>
              <c:f>wykres_11!$C$4:$C$14</c:f>
              <c:numCache>
                <c:formatCode>General</c:formatCode>
                <c:ptCount val="11"/>
                <c:pt idx="0">
                  <c:v>48.7</c:v>
                </c:pt>
                <c:pt idx="1">
                  <c:v>50.7</c:v>
                </c:pt>
                <c:pt idx="2">
                  <c:v>51.4</c:v>
                </c:pt>
                <c:pt idx="3">
                  <c:v>49.7</c:v>
                </c:pt>
                <c:pt idx="4">
                  <c:v>49.3</c:v>
                </c:pt>
                <c:pt idx="5">
                  <c:v>48.9</c:v>
                </c:pt>
                <c:pt idx="6">
                  <c:v>49.8</c:v>
                </c:pt>
                <c:pt idx="7">
                  <c:v>50.2</c:v>
                </c:pt>
                <c:pt idx="8">
                  <c:v>48.9</c:v>
                </c:pt>
                <c:pt idx="9">
                  <c:v>49.4</c:v>
                </c:pt>
                <c:pt idx="10">
                  <c:v>50.3</c:v>
                </c:pt>
              </c:numCache>
            </c:numRef>
          </c:val>
        </c:ser>
        <c:marker val="1"/>
        <c:axId val="314206080"/>
        <c:axId val="314207616"/>
      </c:lineChart>
      <c:catAx>
        <c:axId val="314206080"/>
        <c:scaling>
          <c:orientation val="minMax"/>
        </c:scaling>
        <c:axPos val="b"/>
        <c:tickLblPos val="nextTo"/>
        <c:crossAx val="314207616"/>
        <c:crosses val="autoZero"/>
        <c:auto val="1"/>
        <c:lblAlgn val="ctr"/>
        <c:lblOffset val="100"/>
      </c:catAx>
      <c:valAx>
        <c:axId val="314207616"/>
        <c:scaling>
          <c:orientation val="minMax"/>
        </c:scaling>
        <c:axPos val="l"/>
        <c:majorGridlines>
          <c:spPr>
            <a:ln w="3175">
              <a:prstDash val="dash"/>
            </a:ln>
          </c:spPr>
        </c:majorGridlines>
        <c:numFmt formatCode="General" sourceLinked="1"/>
        <c:majorTickMark val="none"/>
        <c:tickLblPos val="nextTo"/>
        <c:crossAx val="314206080"/>
        <c:crosses val="autoZero"/>
        <c:crossBetween val="between"/>
        <c:majorUnit val="1"/>
      </c:valAx>
      <c:spPr>
        <a:noFill/>
        <a:ln>
          <a:noFill/>
        </a:ln>
      </c:spPr>
    </c:plotArea>
    <c:plotVisOnly val="1"/>
  </c:chart>
  <c:spPr>
    <a:noFill/>
    <a:ln>
      <a:noFill/>
    </a:ln>
  </c:spPr>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l-PL"/>
  <c:chart>
    <c:autoTitleDeleted val="1"/>
    <c:plotArea>
      <c:layout/>
      <c:lineChart>
        <c:grouping val="standard"/>
        <c:ser>
          <c:idx val="0"/>
          <c:order val="0"/>
          <c:spPr>
            <a:ln>
              <a:solidFill>
                <a:srgbClr val="587A2D"/>
              </a:solidFill>
            </a:ln>
          </c:spPr>
          <c:marker>
            <c:symbol val="none"/>
          </c:marker>
          <c:cat>
            <c:multiLvlStrRef>
              <c:f>wykres_12!$A$3:$AI$4</c:f>
              <c:multiLvlStrCache>
                <c:ptCount val="35"/>
                <c:lvl>
                  <c:pt idx="0">
                    <c:v>I</c:v>
                  </c:pt>
                  <c:pt idx="1">
                    <c:v>II</c:v>
                  </c:pt>
                  <c:pt idx="2">
                    <c:v>III</c:v>
                  </c:pt>
                  <c:pt idx="3">
                    <c:v>IV</c:v>
                  </c:pt>
                  <c:pt idx="4">
                    <c:v>V</c:v>
                  </c:pt>
                  <c:pt idx="5">
                    <c:v>VI</c:v>
                  </c:pt>
                  <c:pt idx="6">
                    <c:v>VII</c:v>
                  </c:pt>
                  <c:pt idx="7">
                    <c:v>VIII</c:v>
                  </c:pt>
                  <c:pt idx="8">
                    <c:v>IX</c:v>
                  </c:pt>
                  <c:pt idx="9">
                    <c:v>X</c:v>
                  </c:pt>
                  <c:pt idx="10">
                    <c:v>XI</c:v>
                  </c:pt>
                  <c:pt idx="11">
                    <c:v>XII</c:v>
                  </c:pt>
                  <c:pt idx="12">
                    <c:v>I</c:v>
                  </c:pt>
                  <c:pt idx="13">
                    <c:v>II</c:v>
                  </c:pt>
                  <c:pt idx="14">
                    <c:v>III</c:v>
                  </c:pt>
                  <c:pt idx="15">
                    <c:v>IV</c:v>
                  </c:pt>
                  <c:pt idx="16">
                    <c:v>V</c:v>
                  </c:pt>
                  <c:pt idx="17">
                    <c:v>VI</c:v>
                  </c:pt>
                  <c:pt idx="18">
                    <c:v>VII</c:v>
                  </c:pt>
                  <c:pt idx="19">
                    <c:v>VIII</c:v>
                  </c:pt>
                  <c:pt idx="20">
                    <c:v>IX</c:v>
                  </c:pt>
                  <c:pt idx="21">
                    <c:v>X</c:v>
                  </c:pt>
                  <c:pt idx="22">
                    <c:v>XI</c:v>
                  </c:pt>
                  <c:pt idx="23">
                    <c:v>XII</c:v>
                  </c:pt>
                  <c:pt idx="24">
                    <c:v>I</c:v>
                  </c:pt>
                  <c:pt idx="25">
                    <c:v>II</c:v>
                  </c:pt>
                  <c:pt idx="26">
                    <c:v>III</c:v>
                  </c:pt>
                  <c:pt idx="27">
                    <c:v>IV</c:v>
                  </c:pt>
                  <c:pt idx="28">
                    <c:v>V</c:v>
                  </c:pt>
                  <c:pt idx="29">
                    <c:v>VI</c:v>
                  </c:pt>
                  <c:pt idx="30">
                    <c:v>VII</c:v>
                  </c:pt>
                  <c:pt idx="31">
                    <c:v>VIII</c:v>
                  </c:pt>
                  <c:pt idx="32">
                    <c:v>IX</c:v>
                  </c:pt>
                  <c:pt idx="33">
                    <c:v>X</c:v>
                  </c:pt>
                  <c:pt idx="34">
                    <c:v>XI</c:v>
                  </c:pt>
                </c:lvl>
                <c:lvl>
                  <c:pt idx="0">
                    <c:v>2011</c:v>
                  </c:pt>
                  <c:pt idx="12">
                    <c:v>2012</c:v>
                  </c:pt>
                  <c:pt idx="24">
                    <c:v>2013</c:v>
                  </c:pt>
                </c:lvl>
              </c:multiLvlStrCache>
            </c:multiLvlStrRef>
          </c:cat>
          <c:val>
            <c:numRef>
              <c:f>wykres_12!$A$5:$AI$5</c:f>
              <c:numCache>
                <c:formatCode>0.0%</c:formatCode>
                <c:ptCount val="35"/>
                <c:pt idx="0">
                  <c:v>5.3330403359703099E-2</c:v>
                </c:pt>
                <c:pt idx="1">
                  <c:v>5.6289060782119628E-2</c:v>
                </c:pt>
                <c:pt idx="2">
                  <c:v>5.612226163461044E-2</c:v>
                </c:pt>
                <c:pt idx="3">
                  <c:v>5.4814294631710364E-2</c:v>
                </c:pt>
                <c:pt idx="4">
                  <c:v>5.5160311715190133E-2</c:v>
                </c:pt>
                <c:pt idx="5">
                  <c:v>5.6906215849820745E-2</c:v>
                </c:pt>
                <c:pt idx="6">
                  <c:v>5.4573324782338312E-2</c:v>
                </c:pt>
                <c:pt idx="7">
                  <c:v>5.1024595637425001E-2</c:v>
                </c:pt>
                <c:pt idx="8">
                  <c:v>6.2499696568063423E-2</c:v>
                </c:pt>
                <c:pt idx="9">
                  <c:v>5.9018156451644155E-2</c:v>
                </c:pt>
                <c:pt idx="10">
                  <c:v>6.1050682487978902E-2</c:v>
                </c:pt>
                <c:pt idx="11">
                  <c:v>5.5920853024201869E-2</c:v>
                </c:pt>
                <c:pt idx="12">
                  <c:v>2.3544165302896138E-2</c:v>
                </c:pt>
                <c:pt idx="13">
                  <c:v>1.9632832720771064E-2</c:v>
                </c:pt>
                <c:pt idx="14">
                  <c:v>2.1345441986709224E-2</c:v>
                </c:pt>
                <c:pt idx="15">
                  <c:v>1.8874597773421608E-2</c:v>
                </c:pt>
                <c:pt idx="16">
                  <c:v>1.9237441422603821E-2</c:v>
                </c:pt>
                <c:pt idx="17">
                  <c:v>1.4284398388025331E-2</c:v>
                </c:pt>
                <c:pt idx="18">
                  <c:v>1.2204195681769493E-2</c:v>
                </c:pt>
                <c:pt idx="19">
                  <c:v>1.3594126154599685E-2</c:v>
                </c:pt>
                <c:pt idx="20">
                  <c:v>-1.0577997308665048E-3</c:v>
                </c:pt>
                <c:pt idx="21">
                  <c:v>-2.2414242650186861E-4</c:v>
                </c:pt>
                <c:pt idx="22">
                  <c:v>-2.1128465639404475E-3</c:v>
                </c:pt>
                <c:pt idx="23">
                  <c:v>3.6778903620883062E-4</c:v>
                </c:pt>
                <c:pt idx="24">
                  <c:v>-7.2062850038160245E-3</c:v>
                </c:pt>
                <c:pt idx="25">
                  <c:v>-7.0731015709181652E-3</c:v>
                </c:pt>
                <c:pt idx="26">
                  <c:v>-7.1532965985530005E-3</c:v>
                </c:pt>
                <c:pt idx="27">
                  <c:v>-1.0316342111412864E-2</c:v>
                </c:pt>
                <c:pt idx="28">
                  <c:v>-8.8618884332498961E-3</c:v>
                </c:pt>
                <c:pt idx="29">
                  <c:v>-7.1653502189790962E-3</c:v>
                </c:pt>
                <c:pt idx="30">
                  <c:v>-1.1542724237672703E-2</c:v>
                </c:pt>
                <c:pt idx="31">
                  <c:v>-1.004517708414061E-2</c:v>
                </c:pt>
                <c:pt idx="32">
                  <c:v>-8.1328704275474683E-3</c:v>
                </c:pt>
                <c:pt idx="33">
                  <c:v>-8.4804311819987009E-3</c:v>
                </c:pt>
                <c:pt idx="34">
                  <c:v>-1.1170294341833897E-2</c:v>
                </c:pt>
              </c:numCache>
            </c:numRef>
          </c:val>
        </c:ser>
        <c:marker val="1"/>
        <c:axId val="315181696"/>
        <c:axId val="315191680"/>
      </c:lineChart>
      <c:catAx>
        <c:axId val="315181696"/>
        <c:scaling>
          <c:orientation val="minMax"/>
        </c:scaling>
        <c:axPos val="b"/>
        <c:tickLblPos val="high"/>
        <c:crossAx val="315191680"/>
        <c:crosses val="autoZero"/>
        <c:auto val="1"/>
        <c:lblAlgn val="ctr"/>
        <c:lblOffset val="100"/>
      </c:catAx>
      <c:valAx>
        <c:axId val="315191680"/>
        <c:scaling>
          <c:orientation val="minMax"/>
        </c:scaling>
        <c:axPos val="l"/>
        <c:majorGridlines>
          <c:spPr>
            <a:ln>
              <a:solidFill>
                <a:schemeClr val="bg1">
                  <a:lumMod val="65000"/>
                </a:schemeClr>
              </a:solidFill>
              <a:prstDash val="dash"/>
            </a:ln>
          </c:spPr>
        </c:majorGridlines>
        <c:numFmt formatCode="0.0%" sourceLinked="1"/>
        <c:majorTickMark val="none"/>
        <c:tickLblPos val="nextTo"/>
        <c:crossAx val="315181696"/>
        <c:crosses val="autoZero"/>
        <c:crossBetween val="between"/>
      </c:valAx>
      <c:spPr>
        <a:noFill/>
      </c:spPr>
    </c:plotArea>
    <c:plotVisOnly val="1"/>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pl-PL"/>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pl-PL" sz="1000"/>
              <a:t>Przeciętne</a:t>
            </a:r>
            <a:r>
              <a:rPr lang="pl-PL" sz="1000" baseline="0"/>
              <a:t> zatrudnienie w sektorze przedsiębiorstw wg sekcji PKD w </a:t>
            </a:r>
            <a:r>
              <a:rPr lang="pl-PL" sz="1000" b="1"/>
              <a:t>Małopolsce w 2013 roku w stosunku do 2012 roku (w %)</a:t>
            </a:r>
            <a:endParaRPr lang="pl-PL" sz="1000"/>
          </a:p>
        </c:rich>
      </c:tx>
      <c:layout>
        <c:manualLayout>
          <c:xMode val="edge"/>
          <c:yMode val="edge"/>
          <c:x val="0.11792366579177603"/>
          <c:y val="0"/>
        </c:manualLayout>
      </c:layout>
    </c:title>
    <c:plotArea>
      <c:layout>
        <c:manualLayout>
          <c:layoutTarget val="inner"/>
          <c:xMode val="edge"/>
          <c:yMode val="edge"/>
          <c:x val="0.4606272965879265"/>
          <c:y val="0.13092161929371157"/>
          <c:w val="0.48769903762029743"/>
          <c:h val="0.78276777418326549"/>
        </c:manualLayout>
      </c:layout>
      <c:barChart>
        <c:barDir val="bar"/>
        <c:grouping val="clustered"/>
        <c:ser>
          <c:idx val="0"/>
          <c:order val="0"/>
          <c:dPt>
            <c:idx val="0"/>
            <c:spPr>
              <a:solidFill>
                <a:srgbClr val="C0504D">
                  <a:lumMod val="60000"/>
                  <a:lumOff val="40000"/>
                </a:srgbClr>
              </a:solidFill>
            </c:spPr>
          </c:dPt>
          <c:dPt>
            <c:idx val="1"/>
            <c:spPr>
              <a:solidFill>
                <a:srgbClr val="C0504D">
                  <a:lumMod val="60000"/>
                  <a:lumOff val="40000"/>
                </a:srgbClr>
              </a:solidFill>
            </c:spPr>
          </c:dPt>
          <c:dPt>
            <c:idx val="2"/>
            <c:spPr>
              <a:solidFill>
                <a:schemeClr val="accent2">
                  <a:lumMod val="60000"/>
                  <a:lumOff val="40000"/>
                </a:schemeClr>
              </a:solidFill>
            </c:spPr>
          </c:dPt>
          <c:dLbls>
            <c:showVal val="1"/>
          </c:dLbls>
          <c:cat>
            <c:strRef>
              <c:f>wykres_12!$R$64:$R$72</c:f>
              <c:strCache>
                <c:ptCount val="9"/>
                <c:pt idx="0">
                  <c:v>Budownictwo</c:v>
                </c:pt>
                <c:pt idx="1">
                  <c:v>Administrowanie i działalność wspierająca</c:v>
                </c:pt>
                <c:pt idx="2">
                  <c:v>Obsługa rynku nieruchomości</c:v>
                </c:pt>
                <c:pt idx="3">
                  <c:v>Przetwórstwo przemysłowe</c:v>
                </c:pt>
                <c:pt idx="4">
                  <c:v>Handel; naprawa pojazdów samochodowych</c:v>
                </c:pt>
                <c:pt idx="5">
                  <c:v>Transport i gospodarka magazynowa</c:v>
                </c:pt>
                <c:pt idx="6">
                  <c:v>Informacja i komunikacja</c:v>
                </c:pt>
                <c:pt idx="7">
                  <c:v>Zakwaterowanie i gastronomia</c:v>
                </c:pt>
                <c:pt idx="8">
                  <c:v>Działalność profesjonalna, naukowa i techniczna</c:v>
                </c:pt>
              </c:strCache>
            </c:strRef>
          </c:cat>
          <c:val>
            <c:numRef>
              <c:f>wykres_12!$S$64:$S$72</c:f>
              <c:numCache>
                <c:formatCode>General</c:formatCode>
                <c:ptCount val="9"/>
                <c:pt idx="0">
                  <c:v>92.9</c:v>
                </c:pt>
                <c:pt idx="1">
                  <c:v>93.7</c:v>
                </c:pt>
                <c:pt idx="2">
                  <c:v>99.1</c:v>
                </c:pt>
                <c:pt idx="3">
                  <c:v>100.1</c:v>
                </c:pt>
                <c:pt idx="4">
                  <c:v>100.8</c:v>
                </c:pt>
                <c:pt idx="5">
                  <c:v>102.6</c:v>
                </c:pt>
                <c:pt idx="6">
                  <c:v>103.1</c:v>
                </c:pt>
                <c:pt idx="7">
                  <c:v>106.8</c:v>
                </c:pt>
                <c:pt idx="8">
                  <c:v>110.1</c:v>
                </c:pt>
              </c:numCache>
            </c:numRef>
          </c:val>
        </c:ser>
        <c:axId val="315310848"/>
        <c:axId val="315312384"/>
      </c:barChart>
      <c:catAx>
        <c:axId val="315310848"/>
        <c:scaling>
          <c:orientation val="minMax"/>
        </c:scaling>
        <c:axPos val="l"/>
        <c:tickLblPos val="nextTo"/>
        <c:crossAx val="315312384"/>
        <c:crosses val="autoZero"/>
        <c:auto val="1"/>
        <c:lblAlgn val="ctr"/>
        <c:lblOffset val="100"/>
      </c:catAx>
      <c:valAx>
        <c:axId val="315312384"/>
        <c:scaling>
          <c:orientation val="minMax"/>
        </c:scaling>
        <c:axPos val="b"/>
        <c:majorGridlines>
          <c:spPr>
            <a:ln w="0">
              <a:prstDash val="sysDash"/>
            </a:ln>
          </c:spPr>
        </c:majorGridlines>
        <c:numFmt formatCode="General" sourceLinked="1"/>
        <c:tickLblPos val="nextTo"/>
        <c:crossAx val="315310848"/>
        <c:crosses val="autoZero"/>
        <c:crossBetween val="between"/>
      </c:valAx>
    </c:plotArea>
    <c:plotVisOnly val="1"/>
  </c:chart>
  <c:spPr>
    <a:ln>
      <a:noFill/>
    </a:ln>
  </c:spPr>
  <c:printSettings>
    <c:headerFooter/>
    <c:pageMargins b="0.75000000000000233" l="0.70000000000000062" r="0.70000000000000062" t="0.75000000000000233"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l-PL"/>
  <c:chart>
    <c:plotArea>
      <c:layout/>
      <c:lineChart>
        <c:grouping val="standard"/>
        <c:ser>
          <c:idx val="0"/>
          <c:order val="0"/>
          <c:spPr>
            <a:ln>
              <a:solidFill>
                <a:srgbClr val="587A2D"/>
              </a:solidFill>
            </a:ln>
          </c:spPr>
          <c:marker>
            <c:spPr>
              <a:solidFill>
                <a:srgbClr val="587A2D"/>
              </a:solidFill>
              <a:ln>
                <a:solidFill>
                  <a:srgbClr val="587A2D"/>
                </a:solidFill>
              </a:ln>
            </c:spPr>
          </c:marker>
          <c:cat>
            <c:strRef>
              <c:f>wykres_13!$A$4:$A$16</c:f>
              <c:strCache>
                <c:ptCount val="13"/>
                <c:pt idx="0">
                  <c:v>XII </c:v>
                </c:pt>
                <c:pt idx="1">
                  <c:v>I </c:v>
                </c:pt>
                <c:pt idx="2">
                  <c:v>II</c:v>
                </c:pt>
                <c:pt idx="3">
                  <c:v>III</c:v>
                </c:pt>
                <c:pt idx="4">
                  <c:v>IV</c:v>
                </c:pt>
                <c:pt idx="5">
                  <c:v>V</c:v>
                </c:pt>
                <c:pt idx="6">
                  <c:v>VI</c:v>
                </c:pt>
                <c:pt idx="7">
                  <c:v>VII</c:v>
                </c:pt>
                <c:pt idx="8">
                  <c:v>VIII</c:v>
                </c:pt>
                <c:pt idx="9">
                  <c:v>IX</c:v>
                </c:pt>
                <c:pt idx="10">
                  <c:v>X</c:v>
                </c:pt>
                <c:pt idx="11">
                  <c:v>XI</c:v>
                </c:pt>
                <c:pt idx="12">
                  <c:v>XII</c:v>
                </c:pt>
              </c:strCache>
            </c:strRef>
          </c:cat>
          <c:val>
            <c:numRef>
              <c:f>wykres_13!$E$4:$E$16</c:f>
              <c:numCache>
                <c:formatCode>0.0%</c:formatCode>
                <c:ptCount val="13"/>
                <c:pt idx="0">
                  <c:v>0.1107351096530525</c:v>
                </c:pt>
                <c:pt idx="1">
                  <c:v>0.11573039480105829</c:v>
                </c:pt>
                <c:pt idx="2">
                  <c:v>0.11774235070292535</c:v>
                </c:pt>
                <c:pt idx="3">
                  <c:v>0.11725245474605313</c:v>
                </c:pt>
                <c:pt idx="4">
                  <c:v>0.12341567996246505</c:v>
                </c:pt>
                <c:pt idx="5">
                  <c:v>0.11860795933364346</c:v>
                </c:pt>
                <c:pt idx="6">
                  <c:v>0.10803980305064904</c:v>
                </c:pt>
                <c:pt idx="7">
                  <c:v>9.6894776986030273E-2</c:v>
                </c:pt>
                <c:pt idx="8">
                  <c:v>8.224230130923843E-2</c:v>
                </c:pt>
                <c:pt idx="9">
                  <c:v>7.4617977071856856E-2</c:v>
                </c:pt>
                <c:pt idx="10">
                  <c:v>6.2829681561961698E-2</c:v>
                </c:pt>
                <c:pt idx="11">
                  <c:v>4.3717329921753346E-2</c:v>
                </c:pt>
                <c:pt idx="12">
                  <c:v>2.030888366292093E-2</c:v>
                </c:pt>
              </c:numCache>
            </c:numRef>
          </c:val>
        </c:ser>
        <c:marker val="1"/>
        <c:axId val="315246464"/>
        <c:axId val="315248000"/>
      </c:lineChart>
      <c:catAx>
        <c:axId val="315246464"/>
        <c:scaling>
          <c:orientation val="minMax"/>
        </c:scaling>
        <c:axPos val="b"/>
        <c:numFmt formatCode="General" sourceLinked="1"/>
        <c:majorTickMark val="none"/>
        <c:tickLblPos val="nextTo"/>
        <c:spPr>
          <a:ln>
            <a:solidFill>
              <a:sysClr val="window" lastClr="FFFFFF">
                <a:lumMod val="65000"/>
              </a:sysClr>
            </a:solidFill>
          </a:ln>
        </c:spPr>
        <c:crossAx val="315248000"/>
        <c:crosses val="autoZero"/>
        <c:auto val="1"/>
        <c:lblAlgn val="ctr"/>
        <c:lblOffset val="100"/>
      </c:catAx>
      <c:valAx>
        <c:axId val="315248000"/>
        <c:scaling>
          <c:orientation val="minMax"/>
        </c:scaling>
        <c:axPos val="l"/>
        <c:majorGridlines>
          <c:spPr>
            <a:ln w="6350">
              <a:prstDash val="dash"/>
            </a:ln>
          </c:spPr>
        </c:majorGridlines>
        <c:numFmt formatCode="0.0%" sourceLinked="1"/>
        <c:majorTickMark val="none"/>
        <c:tickLblPos val="nextTo"/>
        <c:spPr>
          <a:ln w="6350">
            <a:solidFill>
              <a:schemeClr val="bg1">
                <a:lumMod val="65000"/>
              </a:schemeClr>
            </a:solidFill>
          </a:ln>
        </c:spPr>
        <c:crossAx val="315246464"/>
        <c:crosses val="autoZero"/>
        <c:crossBetween val="between"/>
      </c:valAx>
      <c:spPr>
        <a:noFill/>
      </c:spPr>
    </c:plotArea>
    <c:plotVisOnly val="1"/>
  </c:chart>
  <c:spPr>
    <a:noFill/>
    <a:ln>
      <a:noFill/>
    </a:ln>
  </c:spPr>
  <c:printSettings>
    <c:headerFooter/>
    <c:pageMargins b="0.75000000000000155" l="0.70000000000000062" r="0.70000000000000062" t="0.750000000000001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pl-PL"/>
  <c:chart>
    <c:plotArea>
      <c:layout/>
      <c:lineChart>
        <c:grouping val="standard"/>
        <c:ser>
          <c:idx val="0"/>
          <c:order val="0"/>
          <c:spPr>
            <a:ln>
              <a:solidFill>
                <a:srgbClr val="587A2D"/>
              </a:solidFill>
            </a:ln>
          </c:spPr>
          <c:marker>
            <c:spPr>
              <a:solidFill>
                <a:srgbClr val="587A2D"/>
              </a:solidFill>
              <a:ln>
                <a:solidFill>
                  <a:srgbClr val="587A2D"/>
                </a:solidFill>
              </a:ln>
            </c:spPr>
          </c:marker>
          <c:dLbls>
            <c:dLbl>
              <c:idx val="0"/>
              <c:layout/>
              <c:showVal val="1"/>
            </c:dLbl>
            <c:dLbl>
              <c:idx val="12"/>
              <c:layout/>
              <c:showVal val="1"/>
            </c:dLbl>
            <c:dLbl>
              <c:idx val="24"/>
              <c:layout>
                <c:manualLayout>
                  <c:x val="0"/>
                  <c:y val="6.9444444444444503E-2"/>
                </c:manualLayout>
              </c:layout>
              <c:showVal val="1"/>
            </c:dLbl>
            <c:delete val="1"/>
          </c:dLbls>
          <c:cat>
            <c:strRef>
              <c:f>wykres_14!$A$3:$Y$3</c:f>
              <c:strCache>
                <c:ptCount val="25"/>
                <c:pt idx="0">
                  <c:v>XII 2011</c:v>
                </c:pt>
                <c:pt idx="1">
                  <c:v>I</c:v>
                </c:pt>
                <c:pt idx="2">
                  <c:v>II</c:v>
                </c:pt>
                <c:pt idx="3">
                  <c:v>III</c:v>
                </c:pt>
                <c:pt idx="4">
                  <c:v>IV</c:v>
                </c:pt>
                <c:pt idx="5">
                  <c:v>V</c:v>
                </c:pt>
                <c:pt idx="6">
                  <c:v>VI</c:v>
                </c:pt>
                <c:pt idx="7">
                  <c:v>VII</c:v>
                </c:pt>
                <c:pt idx="8">
                  <c:v>VIII</c:v>
                </c:pt>
                <c:pt idx="9">
                  <c:v>IX</c:v>
                </c:pt>
                <c:pt idx="10">
                  <c:v>X</c:v>
                </c:pt>
                <c:pt idx="11">
                  <c:v>XI</c:v>
                </c:pt>
                <c:pt idx="12">
                  <c:v>XII 2012</c:v>
                </c:pt>
                <c:pt idx="13">
                  <c:v>I</c:v>
                </c:pt>
                <c:pt idx="14">
                  <c:v>II</c:v>
                </c:pt>
                <c:pt idx="15">
                  <c:v>III</c:v>
                </c:pt>
                <c:pt idx="16">
                  <c:v>IV</c:v>
                </c:pt>
                <c:pt idx="17">
                  <c:v>V</c:v>
                </c:pt>
                <c:pt idx="18">
                  <c:v>VI</c:v>
                </c:pt>
                <c:pt idx="19">
                  <c:v>VII</c:v>
                </c:pt>
                <c:pt idx="20">
                  <c:v>VIII</c:v>
                </c:pt>
                <c:pt idx="21">
                  <c:v>IX</c:v>
                </c:pt>
                <c:pt idx="22">
                  <c:v>X</c:v>
                </c:pt>
                <c:pt idx="23">
                  <c:v>XI</c:v>
                </c:pt>
                <c:pt idx="24">
                  <c:v>XII 2013</c:v>
                </c:pt>
              </c:strCache>
            </c:strRef>
          </c:cat>
          <c:val>
            <c:numRef>
              <c:f>wykres_14!$A$4:$Y$4</c:f>
              <c:numCache>
                <c:formatCode>#,##0</c:formatCode>
                <c:ptCount val="25"/>
                <c:pt idx="0">
                  <c:v>145094</c:v>
                </c:pt>
                <c:pt idx="1">
                  <c:v>155724</c:v>
                </c:pt>
                <c:pt idx="2">
                  <c:v>159263</c:v>
                </c:pt>
                <c:pt idx="3">
                  <c:v>158163</c:v>
                </c:pt>
                <c:pt idx="4">
                  <c:v>153457</c:v>
                </c:pt>
                <c:pt idx="5">
                  <c:v>148329</c:v>
                </c:pt>
                <c:pt idx="6">
                  <c:v>145215</c:v>
                </c:pt>
                <c:pt idx="7">
                  <c:v>145529</c:v>
                </c:pt>
                <c:pt idx="8">
                  <c:v>146421</c:v>
                </c:pt>
                <c:pt idx="9">
                  <c:v>147766</c:v>
                </c:pt>
                <c:pt idx="10">
                  <c:v>149197</c:v>
                </c:pt>
                <c:pt idx="11">
                  <c:v>154767</c:v>
                </c:pt>
                <c:pt idx="12">
                  <c:v>161161</c:v>
                </c:pt>
                <c:pt idx="13">
                  <c:v>173746</c:v>
                </c:pt>
                <c:pt idx="14">
                  <c:v>178015</c:v>
                </c:pt>
                <c:pt idx="15">
                  <c:v>176708</c:v>
                </c:pt>
                <c:pt idx="16">
                  <c:v>172396</c:v>
                </c:pt>
                <c:pt idx="17">
                  <c:v>165922</c:v>
                </c:pt>
                <c:pt idx="18">
                  <c:v>160904</c:v>
                </c:pt>
                <c:pt idx="19">
                  <c:v>159630</c:v>
                </c:pt>
                <c:pt idx="20">
                  <c:v>158463</c:v>
                </c:pt>
                <c:pt idx="21">
                  <c:v>158792</c:v>
                </c:pt>
                <c:pt idx="22">
                  <c:v>158571</c:v>
                </c:pt>
                <c:pt idx="23">
                  <c:v>161533</c:v>
                </c:pt>
                <c:pt idx="24">
                  <c:v>164434</c:v>
                </c:pt>
              </c:numCache>
            </c:numRef>
          </c:val>
        </c:ser>
        <c:marker val="1"/>
        <c:axId val="315437440"/>
        <c:axId val="315438976"/>
      </c:lineChart>
      <c:catAx>
        <c:axId val="315437440"/>
        <c:scaling>
          <c:orientation val="minMax"/>
        </c:scaling>
        <c:axPos val="b"/>
        <c:numFmt formatCode="General" sourceLinked="1"/>
        <c:majorTickMark val="none"/>
        <c:tickLblPos val="nextTo"/>
        <c:txPr>
          <a:bodyPr rot="-5400000" vert="horz"/>
          <a:lstStyle/>
          <a:p>
            <a:pPr>
              <a:defRPr sz="900"/>
            </a:pPr>
            <a:endParaRPr lang="pl-PL"/>
          </a:p>
        </c:txPr>
        <c:crossAx val="315438976"/>
        <c:crosses val="autoZero"/>
        <c:auto val="1"/>
        <c:lblAlgn val="ctr"/>
        <c:lblOffset val="100"/>
      </c:catAx>
      <c:valAx>
        <c:axId val="315438976"/>
        <c:scaling>
          <c:orientation val="minMax"/>
          <c:min val="120000"/>
        </c:scaling>
        <c:axPos val="l"/>
        <c:majorGridlines>
          <c:spPr>
            <a:ln>
              <a:prstDash val="dash"/>
            </a:ln>
          </c:spPr>
        </c:majorGridlines>
        <c:numFmt formatCode="#,##0" sourceLinked="1"/>
        <c:majorTickMark val="none"/>
        <c:tickLblPos val="nextTo"/>
        <c:txPr>
          <a:bodyPr/>
          <a:lstStyle/>
          <a:p>
            <a:pPr>
              <a:defRPr sz="900"/>
            </a:pPr>
            <a:endParaRPr lang="pl-PL"/>
          </a:p>
        </c:txPr>
        <c:crossAx val="315437440"/>
        <c:crosses val="autoZero"/>
        <c:crossBetween val="between"/>
      </c:valAx>
      <c:spPr>
        <a:noFill/>
      </c:spPr>
    </c:plotArea>
    <c:plotVisOnly val="1"/>
  </c:chart>
  <c:spPr>
    <a:noFill/>
    <a:ln>
      <a:noFill/>
    </a:ln>
  </c:spPr>
  <c:printSettings>
    <c:headerFooter/>
    <c:pageMargins b="0.75000000000000178" l="0.70000000000000062" r="0.70000000000000062" t="0.750000000000001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l-PL"/>
  <c:chart>
    <c:plotArea>
      <c:layout/>
      <c:barChart>
        <c:barDir val="col"/>
        <c:grouping val="clustered"/>
        <c:ser>
          <c:idx val="0"/>
          <c:order val="0"/>
          <c:tx>
            <c:strRef>
              <c:f>wykres_15!$A$4</c:f>
              <c:strCache>
                <c:ptCount val="1"/>
                <c:pt idx="0">
                  <c:v>I kwartał</c:v>
                </c:pt>
              </c:strCache>
            </c:strRef>
          </c:tx>
          <c:spPr>
            <a:solidFill>
              <a:schemeClr val="bg1">
                <a:lumMod val="85000"/>
              </a:schemeClr>
            </a:solidFill>
          </c:spPr>
          <c:cat>
            <c:numRef>
              <c:f>wykres_15!$B$3:$AJ$3</c:f>
              <c:numCache>
                <c:formatCode>General</c:formatCode>
                <c:ptCount val="4"/>
                <c:pt idx="0">
                  <c:v>2010</c:v>
                </c:pt>
                <c:pt idx="1">
                  <c:v>2011</c:v>
                </c:pt>
                <c:pt idx="2">
                  <c:v>2012</c:v>
                </c:pt>
                <c:pt idx="3">
                  <c:v>2013</c:v>
                </c:pt>
              </c:numCache>
            </c:numRef>
          </c:cat>
          <c:val>
            <c:numRef>
              <c:f>wykres_15!$B$4:$AJ$4</c:f>
              <c:numCache>
                <c:formatCode>0.0</c:formatCode>
                <c:ptCount val="4"/>
                <c:pt idx="0" formatCode="General">
                  <c:v>10.7</c:v>
                </c:pt>
                <c:pt idx="1">
                  <c:v>11.1</c:v>
                </c:pt>
                <c:pt idx="2" formatCode="General">
                  <c:v>11.3</c:v>
                </c:pt>
                <c:pt idx="3" formatCode="General">
                  <c:v>12.4</c:v>
                </c:pt>
              </c:numCache>
            </c:numRef>
          </c:val>
        </c:ser>
        <c:ser>
          <c:idx val="1"/>
          <c:order val="1"/>
          <c:tx>
            <c:strRef>
              <c:f>wykres_15!$A$5</c:f>
              <c:strCache>
                <c:ptCount val="1"/>
                <c:pt idx="0">
                  <c:v>II kwartał</c:v>
                </c:pt>
              </c:strCache>
            </c:strRef>
          </c:tx>
          <c:spPr>
            <a:solidFill>
              <a:schemeClr val="bg1">
                <a:lumMod val="65000"/>
              </a:schemeClr>
            </a:solidFill>
          </c:spPr>
          <c:cat>
            <c:numRef>
              <c:f>wykres_15!$B$3:$AJ$3</c:f>
              <c:numCache>
                <c:formatCode>General</c:formatCode>
                <c:ptCount val="4"/>
                <c:pt idx="0">
                  <c:v>2010</c:v>
                </c:pt>
                <c:pt idx="1">
                  <c:v>2011</c:v>
                </c:pt>
                <c:pt idx="2">
                  <c:v>2012</c:v>
                </c:pt>
                <c:pt idx="3">
                  <c:v>2013</c:v>
                </c:pt>
              </c:numCache>
            </c:numRef>
          </c:cat>
          <c:val>
            <c:numRef>
              <c:f>wykres_15!$B$5:$AJ$5</c:f>
              <c:numCache>
                <c:formatCode>0.0</c:formatCode>
                <c:ptCount val="4"/>
                <c:pt idx="0" formatCode="General">
                  <c:v>9.6</c:v>
                </c:pt>
                <c:pt idx="1">
                  <c:v>9.9</c:v>
                </c:pt>
                <c:pt idx="2" formatCode="General">
                  <c:v>10.5</c:v>
                </c:pt>
                <c:pt idx="3" formatCode="General">
                  <c:v>11.4</c:v>
                </c:pt>
              </c:numCache>
            </c:numRef>
          </c:val>
        </c:ser>
        <c:ser>
          <c:idx val="2"/>
          <c:order val="2"/>
          <c:tx>
            <c:strRef>
              <c:f>wykres_15!$A$6</c:f>
              <c:strCache>
                <c:ptCount val="1"/>
                <c:pt idx="0">
                  <c:v>III kwartał</c:v>
                </c:pt>
              </c:strCache>
            </c:strRef>
          </c:tx>
          <c:spPr>
            <a:solidFill>
              <a:schemeClr val="bg1">
                <a:lumMod val="50000"/>
              </a:schemeClr>
            </a:solidFill>
          </c:spPr>
          <c:cat>
            <c:numRef>
              <c:f>wykres_15!$B$3:$AJ$3</c:f>
              <c:numCache>
                <c:formatCode>General</c:formatCode>
                <c:ptCount val="4"/>
                <c:pt idx="0">
                  <c:v>2010</c:v>
                </c:pt>
                <c:pt idx="1">
                  <c:v>2011</c:v>
                </c:pt>
                <c:pt idx="2">
                  <c:v>2012</c:v>
                </c:pt>
                <c:pt idx="3">
                  <c:v>2013</c:v>
                </c:pt>
              </c:numCache>
            </c:numRef>
          </c:cat>
          <c:val>
            <c:numRef>
              <c:f>wykres_15!$B$6:$AJ$6</c:f>
              <c:numCache>
                <c:formatCode>0.0</c:formatCode>
                <c:ptCount val="4"/>
                <c:pt idx="0" formatCode="General">
                  <c:v>9.5</c:v>
                </c:pt>
                <c:pt idx="1">
                  <c:v>9.9</c:v>
                </c:pt>
                <c:pt idx="2" formatCode="General">
                  <c:v>10.6</c:v>
                </c:pt>
                <c:pt idx="3" formatCode="General">
                  <c:v>11.3</c:v>
                </c:pt>
              </c:numCache>
            </c:numRef>
          </c:val>
        </c:ser>
        <c:ser>
          <c:idx val="3"/>
          <c:order val="3"/>
          <c:tx>
            <c:strRef>
              <c:f>wykres_15!$A$7</c:f>
              <c:strCache>
                <c:ptCount val="1"/>
                <c:pt idx="0">
                  <c:v>IV kwartał</c:v>
                </c:pt>
              </c:strCache>
            </c:strRef>
          </c:tx>
          <c:spPr>
            <a:solidFill>
              <a:schemeClr val="tx2">
                <a:lumMod val="60000"/>
                <a:lumOff val="40000"/>
              </a:schemeClr>
            </a:solidFill>
          </c:spPr>
          <c:cat>
            <c:numRef>
              <c:f>wykres_15!$B$3:$AJ$3</c:f>
              <c:numCache>
                <c:formatCode>General</c:formatCode>
                <c:ptCount val="4"/>
                <c:pt idx="0">
                  <c:v>2010</c:v>
                </c:pt>
                <c:pt idx="1">
                  <c:v>2011</c:v>
                </c:pt>
                <c:pt idx="2">
                  <c:v>2012</c:v>
                </c:pt>
                <c:pt idx="3">
                  <c:v>2013</c:v>
                </c:pt>
              </c:numCache>
            </c:numRef>
          </c:cat>
          <c:val>
            <c:numRef>
              <c:f>wykres_15!$B$7:$AJ$7</c:f>
              <c:numCache>
                <c:formatCode>0.0</c:formatCode>
                <c:ptCount val="4"/>
                <c:pt idx="0" formatCode="General">
                  <c:v>10.4</c:v>
                </c:pt>
                <c:pt idx="1">
                  <c:v>10.5</c:v>
                </c:pt>
                <c:pt idx="2" formatCode="General">
                  <c:v>11.4</c:v>
                </c:pt>
                <c:pt idx="3" formatCode="General">
                  <c:v>11.6</c:v>
                </c:pt>
              </c:numCache>
            </c:numRef>
          </c:val>
        </c:ser>
        <c:axId val="317659392"/>
        <c:axId val="317669376"/>
      </c:barChart>
      <c:catAx>
        <c:axId val="317659392"/>
        <c:scaling>
          <c:orientation val="minMax"/>
        </c:scaling>
        <c:axPos val="b"/>
        <c:numFmt formatCode="General" sourceLinked="1"/>
        <c:majorTickMark val="none"/>
        <c:tickLblPos val="nextTo"/>
        <c:crossAx val="317669376"/>
        <c:crosses val="autoZero"/>
        <c:auto val="1"/>
        <c:lblAlgn val="ctr"/>
        <c:lblOffset val="100"/>
      </c:catAx>
      <c:valAx>
        <c:axId val="317669376"/>
        <c:scaling>
          <c:orientation val="minMax"/>
        </c:scaling>
        <c:axPos val="l"/>
        <c:majorGridlines>
          <c:spPr>
            <a:ln>
              <a:solidFill>
                <a:schemeClr val="bg1">
                  <a:lumMod val="65000"/>
                </a:schemeClr>
              </a:solidFill>
              <a:prstDash val="dash"/>
            </a:ln>
          </c:spPr>
        </c:majorGridlines>
        <c:numFmt formatCode="General" sourceLinked="1"/>
        <c:majorTickMark val="none"/>
        <c:tickLblPos val="nextTo"/>
        <c:crossAx val="317659392"/>
        <c:crosses val="autoZero"/>
        <c:crossBetween val="between"/>
      </c:valAx>
      <c:spPr>
        <a:noFill/>
      </c:spPr>
    </c:plotArea>
    <c:legend>
      <c:legendPos val="r"/>
      <c:layout/>
    </c:legend>
    <c:plotVisOnly val="1"/>
  </c:chart>
  <c:spPr>
    <a:noFill/>
    <a:ln>
      <a:noFill/>
    </a:ln>
  </c:spPr>
  <c:printSettings>
    <c:headerFooter/>
    <c:pageMargins b="0.75000000000000167" l="0.70000000000000062" r="0.70000000000000062" t="0.75000000000000167"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l-PL"/>
  <c:style val="3"/>
  <c:chart>
    <c:plotArea>
      <c:layout>
        <c:manualLayout>
          <c:layoutTarget val="inner"/>
          <c:xMode val="edge"/>
          <c:yMode val="edge"/>
          <c:x val="7.3052005957670113E-2"/>
          <c:y val="7.3170840633992457E-2"/>
          <c:w val="0.90219033238911694"/>
          <c:h val="0.66546117905474578"/>
        </c:manualLayout>
      </c:layout>
      <c:lineChart>
        <c:grouping val="standard"/>
        <c:ser>
          <c:idx val="0"/>
          <c:order val="0"/>
          <c:tx>
            <c:strRef>
              <c:f>wykres_16!$A$4</c:f>
              <c:strCache>
                <c:ptCount val="1"/>
                <c:pt idx="0">
                  <c:v>napływ </c:v>
                </c:pt>
              </c:strCache>
            </c:strRef>
          </c:tx>
          <c:spPr>
            <a:ln>
              <a:solidFill>
                <a:srgbClr val="587A2D"/>
              </a:solidFill>
            </a:ln>
          </c:spPr>
          <c:marker>
            <c:spPr>
              <a:solidFill>
                <a:srgbClr val="587A2D"/>
              </a:solidFill>
              <a:ln>
                <a:solidFill>
                  <a:srgbClr val="587A2D"/>
                </a:solidFill>
              </a:ln>
            </c:spPr>
          </c:marker>
          <c:cat>
            <c:strRef>
              <c:f>wykres_16!$B$3:$AK$3</c:f>
              <c:strCache>
                <c:ptCount val="36"/>
                <c:pt idx="0">
                  <c:v>I 2011</c:v>
                </c:pt>
                <c:pt idx="1">
                  <c:v>II 2011</c:v>
                </c:pt>
                <c:pt idx="2">
                  <c:v>III 2011</c:v>
                </c:pt>
                <c:pt idx="3">
                  <c:v>IV 2011</c:v>
                </c:pt>
                <c:pt idx="4">
                  <c:v>V 2011</c:v>
                </c:pt>
                <c:pt idx="5">
                  <c:v>VI 2011</c:v>
                </c:pt>
                <c:pt idx="6">
                  <c:v>VII 2011</c:v>
                </c:pt>
                <c:pt idx="7">
                  <c:v>VIII 2011</c:v>
                </c:pt>
                <c:pt idx="8">
                  <c:v>IX 2011</c:v>
                </c:pt>
                <c:pt idx="9">
                  <c:v>X 2011</c:v>
                </c:pt>
                <c:pt idx="10">
                  <c:v>XI 2011</c:v>
                </c:pt>
                <c:pt idx="11">
                  <c:v>XII 2011</c:v>
                </c:pt>
                <c:pt idx="12">
                  <c:v>I 2012</c:v>
                </c:pt>
                <c:pt idx="13">
                  <c:v>II 2012</c:v>
                </c:pt>
                <c:pt idx="14">
                  <c:v>III 2012</c:v>
                </c:pt>
                <c:pt idx="15">
                  <c:v>IV 2012</c:v>
                </c:pt>
                <c:pt idx="16">
                  <c:v>V 2012</c:v>
                </c:pt>
                <c:pt idx="17">
                  <c:v>VI 2012</c:v>
                </c:pt>
                <c:pt idx="18">
                  <c:v>VII 2012</c:v>
                </c:pt>
                <c:pt idx="19">
                  <c:v>VIII 2012 </c:v>
                </c:pt>
                <c:pt idx="20">
                  <c:v>IX 2012 </c:v>
                </c:pt>
                <c:pt idx="21">
                  <c:v>X 2012</c:v>
                </c:pt>
                <c:pt idx="22">
                  <c:v>XI 2012</c:v>
                </c:pt>
                <c:pt idx="23">
                  <c:v>XII 2012</c:v>
                </c:pt>
                <c:pt idx="24">
                  <c:v>I 2013</c:v>
                </c:pt>
                <c:pt idx="25">
                  <c:v>II 2013</c:v>
                </c:pt>
                <c:pt idx="26">
                  <c:v>III 2013 </c:v>
                </c:pt>
                <c:pt idx="27">
                  <c:v>IV 2013</c:v>
                </c:pt>
                <c:pt idx="28">
                  <c:v>V 2013</c:v>
                </c:pt>
                <c:pt idx="29">
                  <c:v>VI 2013</c:v>
                </c:pt>
                <c:pt idx="30">
                  <c:v>VII 2013</c:v>
                </c:pt>
                <c:pt idx="31">
                  <c:v>VIII 2013</c:v>
                </c:pt>
                <c:pt idx="32">
                  <c:v>IX 2013</c:v>
                </c:pt>
                <c:pt idx="33">
                  <c:v>X 2013</c:v>
                </c:pt>
                <c:pt idx="34">
                  <c:v>XI 2013</c:v>
                </c:pt>
                <c:pt idx="35">
                  <c:v>XII 2013</c:v>
                </c:pt>
              </c:strCache>
            </c:strRef>
          </c:cat>
          <c:val>
            <c:numRef>
              <c:f>wykres_16!$B$4:$AK$4</c:f>
              <c:numCache>
                <c:formatCode>General</c:formatCode>
                <c:ptCount val="36"/>
                <c:pt idx="0">
                  <c:v>19965</c:v>
                </c:pt>
                <c:pt idx="1">
                  <c:v>14672</c:v>
                </c:pt>
                <c:pt idx="2">
                  <c:v>14837</c:v>
                </c:pt>
                <c:pt idx="3">
                  <c:v>10964</c:v>
                </c:pt>
                <c:pt idx="4">
                  <c:v>11533</c:v>
                </c:pt>
                <c:pt idx="5" formatCode="#,##0">
                  <c:v>12353</c:v>
                </c:pt>
                <c:pt idx="6">
                  <c:v>14366</c:v>
                </c:pt>
                <c:pt idx="7">
                  <c:v>13803</c:v>
                </c:pt>
                <c:pt idx="8" formatCode="#,##0">
                  <c:v>18200</c:v>
                </c:pt>
                <c:pt idx="9">
                  <c:v>16131</c:v>
                </c:pt>
                <c:pt idx="10">
                  <c:v>16586</c:v>
                </c:pt>
                <c:pt idx="11" formatCode="#,##0">
                  <c:v>16592</c:v>
                </c:pt>
                <c:pt idx="12">
                  <c:v>20917</c:v>
                </c:pt>
                <c:pt idx="13">
                  <c:v>14276</c:v>
                </c:pt>
                <c:pt idx="14">
                  <c:v>13499</c:v>
                </c:pt>
                <c:pt idx="15" formatCode="#,##0">
                  <c:v>11788</c:v>
                </c:pt>
                <c:pt idx="16" formatCode="#,##0">
                  <c:v>12510</c:v>
                </c:pt>
                <c:pt idx="17" formatCode="#,##0">
                  <c:v>12693</c:v>
                </c:pt>
                <c:pt idx="18" formatCode="#,##0">
                  <c:v>16171</c:v>
                </c:pt>
                <c:pt idx="19" formatCode="#,##0">
                  <c:v>15330</c:v>
                </c:pt>
                <c:pt idx="20" formatCode="#,##0">
                  <c:v>19381</c:v>
                </c:pt>
                <c:pt idx="21" formatCode="#,##0">
                  <c:v>19422</c:v>
                </c:pt>
                <c:pt idx="22" formatCode="#,##0">
                  <c:v>18860</c:v>
                </c:pt>
                <c:pt idx="23" formatCode="#,##0">
                  <c:v>17901</c:v>
                </c:pt>
                <c:pt idx="24" formatCode="#,##0">
                  <c:v>23856</c:v>
                </c:pt>
                <c:pt idx="25" formatCode="#,##0">
                  <c:v>17186</c:v>
                </c:pt>
                <c:pt idx="26" formatCode="#,##0">
                  <c:v>15582</c:v>
                </c:pt>
                <c:pt idx="27" formatCode="#,##0">
                  <c:v>14433</c:v>
                </c:pt>
                <c:pt idx="28" formatCode="#,##0">
                  <c:v>12640</c:v>
                </c:pt>
                <c:pt idx="29" formatCode="#,##0">
                  <c:v>12478</c:v>
                </c:pt>
                <c:pt idx="30" formatCode="#,##0">
                  <c:v>17599</c:v>
                </c:pt>
                <c:pt idx="31" formatCode="#,##0">
                  <c:v>14828</c:v>
                </c:pt>
                <c:pt idx="32" formatCode="#,##0">
                  <c:v>18827</c:v>
                </c:pt>
                <c:pt idx="33" formatCode="#,##0">
                  <c:v>18073</c:v>
                </c:pt>
                <c:pt idx="34" formatCode="#,##0">
                  <c:v>16254</c:v>
                </c:pt>
                <c:pt idx="35" formatCode="#,##0">
                  <c:v>16072</c:v>
                </c:pt>
              </c:numCache>
            </c:numRef>
          </c:val>
        </c:ser>
        <c:ser>
          <c:idx val="1"/>
          <c:order val="1"/>
          <c:tx>
            <c:strRef>
              <c:f>wykres_16!$A$5</c:f>
              <c:strCache>
                <c:ptCount val="1"/>
                <c:pt idx="0">
                  <c:v>odpływ</c:v>
                </c:pt>
              </c:strCache>
            </c:strRef>
          </c:tx>
          <c:spPr>
            <a:ln>
              <a:solidFill>
                <a:srgbClr val="B7D090"/>
              </a:solidFill>
            </a:ln>
          </c:spPr>
          <c:marker>
            <c:spPr>
              <a:solidFill>
                <a:srgbClr val="B7D090"/>
              </a:solidFill>
              <a:ln>
                <a:solidFill>
                  <a:srgbClr val="B7D090"/>
                </a:solidFill>
              </a:ln>
            </c:spPr>
          </c:marker>
          <c:cat>
            <c:strRef>
              <c:f>wykres_16!$B$3:$AK$3</c:f>
              <c:strCache>
                <c:ptCount val="36"/>
                <c:pt idx="0">
                  <c:v>I 2011</c:v>
                </c:pt>
                <c:pt idx="1">
                  <c:v>II 2011</c:v>
                </c:pt>
                <c:pt idx="2">
                  <c:v>III 2011</c:v>
                </c:pt>
                <c:pt idx="3">
                  <c:v>IV 2011</c:v>
                </c:pt>
                <c:pt idx="4">
                  <c:v>V 2011</c:v>
                </c:pt>
                <c:pt idx="5">
                  <c:v>VI 2011</c:v>
                </c:pt>
                <c:pt idx="6">
                  <c:v>VII 2011</c:v>
                </c:pt>
                <c:pt idx="7">
                  <c:v>VIII 2011</c:v>
                </c:pt>
                <c:pt idx="8">
                  <c:v>IX 2011</c:v>
                </c:pt>
                <c:pt idx="9">
                  <c:v>X 2011</c:v>
                </c:pt>
                <c:pt idx="10">
                  <c:v>XI 2011</c:v>
                </c:pt>
                <c:pt idx="11">
                  <c:v>XII 2011</c:v>
                </c:pt>
                <c:pt idx="12">
                  <c:v>I 2012</c:v>
                </c:pt>
                <c:pt idx="13">
                  <c:v>II 2012</c:v>
                </c:pt>
                <c:pt idx="14">
                  <c:v>III 2012</c:v>
                </c:pt>
                <c:pt idx="15">
                  <c:v>IV 2012</c:v>
                </c:pt>
                <c:pt idx="16">
                  <c:v>V 2012</c:v>
                </c:pt>
                <c:pt idx="17">
                  <c:v>VI 2012</c:v>
                </c:pt>
                <c:pt idx="18">
                  <c:v>VII 2012</c:v>
                </c:pt>
                <c:pt idx="19">
                  <c:v>VIII 2012 </c:v>
                </c:pt>
                <c:pt idx="20">
                  <c:v>IX 2012 </c:v>
                </c:pt>
                <c:pt idx="21">
                  <c:v>X 2012</c:v>
                </c:pt>
                <c:pt idx="22">
                  <c:v>XI 2012</c:v>
                </c:pt>
                <c:pt idx="23">
                  <c:v>XII 2012</c:v>
                </c:pt>
                <c:pt idx="24">
                  <c:v>I 2013</c:v>
                </c:pt>
                <c:pt idx="25">
                  <c:v>II 2013</c:v>
                </c:pt>
                <c:pt idx="26">
                  <c:v>III 2013 </c:v>
                </c:pt>
                <c:pt idx="27">
                  <c:v>IV 2013</c:v>
                </c:pt>
                <c:pt idx="28">
                  <c:v>V 2013</c:v>
                </c:pt>
                <c:pt idx="29">
                  <c:v>VI 2013</c:v>
                </c:pt>
                <c:pt idx="30">
                  <c:v>VII 2013</c:v>
                </c:pt>
                <c:pt idx="31">
                  <c:v>VIII 2013</c:v>
                </c:pt>
                <c:pt idx="32">
                  <c:v>IX 2013</c:v>
                </c:pt>
                <c:pt idx="33">
                  <c:v>X 2013</c:v>
                </c:pt>
                <c:pt idx="34">
                  <c:v>XI 2013</c:v>
                </c:pt>
                <c:pt idx="35">
                  <c:v>XII 2013</c:v>
                </c:pt>
              </c:strCache>
            </c:strRef>
          </c:cat>
          <c:val>
            <c:numRef>
              <c:f>wykres_16!$B$5:$AK$5</c:f>
              <c:numCache>
                <c:formatCode>General</c:formatCode>
                <c:ptCount val="36"/>
                <c:pt idx="0">
                  <c:v>10049</c:v>
                </c:pt>
                <c:pt idx="1">
                  <c:v>11228</c:v>
                </c:pt>
                <c:pt idx="2">
                  <c:v>16000</c:v>
                </c:pt>
                <c:pt idx="3">
                  <c:v>17045</c:v>
                </c:pt>
                <c:pt idx="4">
                  <c:v>18411</c:v>
                </c:pt>
                <c:pt idx="5" formatCode="#,##0">
                  <c:v>17741</c:v>
                </c:pt>
                <c:pt idx="6">
                  <c:v>15768</c:v>
                </c:pt>
                <c:pt idx="7">
                  <c:v>13973</c:v>
                </c:pt>
                <c:pt idx="8" formatCode="#,##0">
                  <c:v>17443</c:v>
                </c:pt>
                <c:pt idx="9">
                  <c:v>15379</c:v>
                </c:pt>
                <c:pt idx="10">
                  <c:v>12956</c:v>
                </c:pt>
                <c:pt idx="11" formatCode="#,##0">
                  <c:v>11121</c:v>
                </c:pt>
                <c:pt idx="12">
                  <c:v>10287</c:v>
                </c:pt>
                <c:pt idx="13">
                  <c:v>10737</c:v>
                </c:pt>
                <c:pt idx="14">
                  <c:v>14599</c:v>
                </c:pt>
                <c:pt idx="15" formatCode="#,##0">
                  <c:v>16494</c:v>
                </c:pt>
                <c:pt idx="16" formatCode="#,##0">
                  <c:v>17638</c:v>
                </c:pt>
                <c:pt idx="17" formatCode="#,##0">
                  <c:v>15807</c:v>
                </c:pt>
                <c:pt idx="18" formatCode="#,##0">
                  <c:v>15857</c:v>
                </c:pt>
                <c:pt idx="19" formatCode="#,##0">
                  <c:v>14438</c:v>
                </c:pt>
                <c:pt idx="20" formatCode="#,##0">
                  <c:v>18036</c:v>
                </c:pt>
                <c:pt idx="21" formatCode="#,##0">
                  <c:v>17991</c:v>
                </c:pt>
                <c:pt idx="22" formatCode="#,##0">
                  <c:v>13290</c:v>
                </c:pt>
                <c:pt idx="23" formatCode="#,##0">
                  <c:v>11507</c:v>
                </c:pt>
                <c:pt idx="24" formatCode="#,##0">
                  <c:v>11271</c:v>
                </c:pt>
                <c:pt idx="25" formatCode="#,##0">
                  <c:v>12917</c:v>
                </c:pt>
                <c:pt idx="26" formatCode="#,##0">
                  <c:v>16889</c:v>
                </c:pt>
                <c:pt idx="27" formatCode="#,##0">
                  <c:v>18745</c:v>
                </c:pt>
                <c:pt idx="28" formatCode="#,##0">
                  <c:v>19114</c:v>
                </c:pt>
                <c:pt idx="29" formatCode="#,##0">
                  <c:v>17496</c:v>
                </c:pt>
                <c:pt idx="30" formatCode="#,##0">
                  <c:v>18873</c:v>
                </c:pt>
                <c:pt idx="31" formatCode="#,##0">
                  <c:v>15995</c:v>
                </c:pt>
                <c:pt idx="32" formatCode="#,##0">
                  <c:v>18498</c:v>
                </c:pt>
                <c:pt idx="33" formatCode="#,##0">
                  <c:v>18294</c:v>
                </c:pt>
                <c:pt idx="34" formatCode="#,##0">
                  <c:v>13292</c:v>
                </c:pt>
                <c:pt idx="35" formatCode="#,##0">
                  <c:v>13171</c:v>
                </c:pt>
              </c:numCache>
            </c:numRef>
          </c:val>
        </c:ser>
        <c:marker val="1"/>
        <c:axId val="315385344"/>
        <c:axId val="315386880"/>
      </c:lineChart>
      <c:catAx>
        <c:axId val="315385344"/>
        <c:scaling>
          <c:orientation val="minMax"/>
        </c:scaling>
        <c:axPos val="b"/>
        <c:numFmt formatCode="General" sourceLinked="1"/>
        <c:majorTickMark val="none"/>
        <c:tickLblPos val="nextTo"/>
        <c:txPr>
          <a:bodyPr rot="-5400000" vert="horz"/>
          <a:lstStyle/>
          <a:p>
            <a:pPr>
              <a:defRPr/>
            </a:pPr>
            <a:endParaRPr lang="pl-PL"/>
          </a:p>
        </c:txPr>
        <c:crossAx val="315386880"/>
        <c:crosses val="autoZero"/>
        <c:auto val="1"/>
        <c:lblAlgn val="ctr"/>
        <c:lblOffset val="100"/>
        <c:tickLblSkip val="1"/>
        <c:tickMarkSkip val="1"/>
      </c:catAx>
      <c:valAx>
        <c:axId val="315386880"/>
        <c:scaling>
          <c:orientation val="minMax"/>
        </c:scaling>
        <c:axPos val="l"/>
        <c:majorGridlines>
          <c:spPr>
            <a:ln w="6350">
              <a:prstDash val="dash"/>
            </a:ln>
          </c:spPr>
        </c:majorGridlines>
        <c:numFmt formatCode="General" sourceLinked="1"/>
        <c:majorTickMark val="none"/>
        <c:tickLblPos val="nextTo"/>
        <c:txPr>
          <a:bodyPr rot="0" vert="horz"/>
          <a:lstStyle/>
          <a:p>
            <a:pPr>
              <a:defRPr/>
            </a:pPr>
            <a:endParaRPr lang="pl-PL"/>
          </a:p>
        </c:txPr>
        <c:crossAx val="315385344"/>
        <c:crosses val="autoZero"/>
        <c:crossBetween val="between"/>
      </c:valAx>
      <c:spPr>
        <a:noFill/>
        <a:ln>
          <a:noFill/>
        </a:ln>
      </c:spPr>
    </c:plotArea>
    <c:legend>
      <c:legendPos val="r"/>
      <c:layout>
        <c:manualLayout>
          <c:xMode val="edge"/>
          <c:yMode val="edge"/>
          <c:x val="7.6839912481821634E-2"/>
          <c:y val="0.86585493886434961"/>
          <c:w val="0.72132063358969034"/>
          <c:h val="0.12500032008194095"/>
        </c:manualLayout>
      </c:layout>
    </c:legend>
    <c:plotVisOnly val="1"/>
    <c:dispBlanksAs val="gap"/>
  </c:chart>
  <c:spPr>
    <a:noFill/>
    <a:ln>
      <a:noFill/>
    </a:ln>
  </c:spPr>
  <c:printSettings>
    <c:headerFooter alignWithMargins="0"/>
    <c:pageMargins b="1" l="0.75000000000000178" r="0.75000000000000178"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l-PL"/>
  <c:chart>
    <c:plotArea>
      <c:layout>
        <c:manualLayout>
          <c:layoutTarget val="inner"/>
          <c:xMode val="edge"/>
          <c:yMode val="edge"/>
          <c:x val="8.0050271088376743E-2"/>
          <c:y val="2.1141603874858111E-2"/>
          <c:w val="0.8985385366975116"/>
          <c:h val="0.690873024433593"/>
        </c:manualLayout>
      </c:layout>
      <c:barChart>
        <c:barDir val="col"/>
        <c:grouping val="clustered"/>
        <c:ser>
          <c:idx val="0"/>
          <c:order val="0"/>
          <c:tx>
            <c:strRef>
              <c:f>wykres_17!$B$3</c:f>
              <c:strCache>
                <c:ptCount val="1"/>
                <c:pt idx="0">
                  <c:v>zapowiedzi zwolnień </c:v>
                </c:pt>
              </c:strCache>
            </c:strRef>
          </c:tx>
          <c:spPr>
            <a:solidFill>
              <a:srgbClr val="B5E51B"/>
            </a:solidFill>
            <a:ln>
              <a:noFill/>
            </a:ln>
          </c:spPr>
          <c:dLbls>
            <c:txPr>
              <a:bodyPr/>
              <a:lstStyle/>
              <a:p>
                <a:pPr>
                  <a:defRPr b="1"/>
                </a:pPr>
                <a:endParaRPr lang="pl-PL"/>
              </a:p>
            </c:txPr>
            <c:dLblPos val="inEnd"/>
            <c:showVal val="1"/>
          </c:dLbls>
          <c:cat>
            <c:numRef>
              <c:f>wykres_17!$A$4:$A$9</c:f>
              <c:numCache>
                <c:formatCode>General</c:formatCode>
                <c:ptCount val="6"/>
                <c:pt idx="0">
                  <c:v>2008</c:v>
                </c:pt>
                <c:pt idx="1">
                  <c:v>2009</c:v>
                </c:pt>
                <c:pt idx="2">
                  <c:v>2010</c:v>
                </c:pt>
                <c:pt idx="3">
                  <c:v>2011</c:v>
                </c:pt>
                <c:pt idx="4">
                  <c:v>2012</c:v>
                </c:pt>
                <c:pt idx="5">
                  <c:v>2013</c:v>
                </c:pt>
              </c:numCache>
            </c:numRef>
          </c:cat>
          <c:val>
            <c:numRef>
              <c:f>wykres_17!$B$4:$B$9</c:f>
              <c:numCache>
                <c:formatCode>General</c:formatCode>
                <c:ptCount val="6"/>
                <c:pt idx="0">
                  <c:v>3621</c:v>
                </c:pt>
                <c:pt idx="1">
                  <c:v>6714</c:v>
                </c:pt>
                <c:pt idx="2">
                  <c:v>3527</c:v>
                </c:pt>
                <c:pt idx="3">
                  <c:v>2023</c:v>
                </c:pt>
                <c:pt idx="4">
                  <c:v>3368</c:v>
                </c:pt>
                <c:pt idx="5">
                  <c:v>2184</c:v>
                </c:pt>
              </c:numCache>
            </c:numRef>
          </c:val>
        </c:ser>
        <c:ser>
          <c:idx val="1"/>
          <c:order val="1"/>
          <c:tx>
            <c:strRef>
              <c:f>wykres_17!$C$3</c:f>
              <c:strCache>
                <c:ptCount val="1"/>
                <c:pt idx="0">
                  <c:v>zwolnienia zrealizowane</c:v>
                </c:pt>
              </c:strCache>
            </c:strRef>
          </c:tx>
          <c:spPr>
            <a:solidFill>
              <a:schemeClr val="bg1">
                <a:lumMod val="50000"/>
              </a:schemeClr>
            </a:solidFill>
            <a:ln>
              <a:noFill/>
            </a:ln>
          </c:spPr>
          <c:dLbls>
            <c:dLbl>
              <c:idx val="1"/>
              <c:layout>
                <c:manualLayout>
                  <c:x val="1.946472019464765E-3"/>
                  <c:y val="8.5731426428839658E-2"/>
                </c:manualLayout>
              </c:layout>
              <c:dLblPos val="outEnd"/>
              <c:showVal val="1"/>
            </c:dLbl>
            <c:txPr>
              <a:bodyPr/>
              <a:lstStyle/>
              <a:p>
                <a:pPr>
                  <a:defRPr b="1"/>
                </a:pPr>
                <a:endParaRPr lang="pl-PL"/>
              </a:p>
            </c:txPr>
            <c:dLblPos val="inEnd"/>
            <c:showVal val="1"/>
          </c:dLbls>
          <c:cat>
            <c:numRef>
              <c:f>wykres_17!$A$4:$A$9</c:f>
              <c:numCache>
                <c:formatCode>General</c:formatCode>
                <c:ptCount val="6"/>
                <c:pt idx="0">
                  <c:v>2008</c:v>
                </c:pt>
                <c:pt idx="1">
                  <c:v>2009</c:v>
                </c:pt>
                <c:pt idx="2">
                  <c:v>2010</c:v>
                </c:pt>
                <c:pt idx="3">
                  <c:v>2011</c:v>
                </c:pt>
                <c:pt idx="4">
                  <c:v>2012</c:v>
                </c:pt>
                <c:pt idx="5">
                  <c:v>2013</c:v>
                </c:pt>
              </c:numCache>
            </c:numRef>
          </c:cat>
          <c:val>
            <c:numRef>
              <c:f>wykres_17!$C$4:$C$9</c:f>
              <c:numCache>
                <c:formatCode>General</c:formatCode>
                <c:ptCount val="6"/>
                <c:pt idx="0">
                  <c:v>2248</c:v>
                </c:pt>
                <c:pt idx="1">
                  <c:v>5498</c:v>
                </c:pt>
                <c:pt idx="2">
                  <c:v>3095</c:v>
                </c:pt>
                <c:pt idx="3">
                  <c:v>1961</c:v>
                </c:pt>
                <c:pt idx="4">
                  <c:v>2789</c:v>
                </c:pt>
                <c:pt idx="5">
                  <c:v>2106</c:v>
                </c:pt>
              </c:numCache>
            </c:numRef>
          </c:val>
        </c:ser>
        <c:axId val="318011264"/>
        <c:axId val="318012800"/>
      </c:barChart>
      <c:lineChart>
        <c:grouping val="stacked"/>
        <c:ser>
          <c:idx val="2"/>
          <c:order val="2"/>
          <c:tx>
            <c:strRef>
              <c:f>wykres_17!$D$3</c:f>
              <c:strCache>
                <c:ptCount val="1"/>
                <c:pt idx="0">
                  <c:v>osoby zwolnione z przyczyn dotyczących zakładu pracy </c:v>
                </c:pt>
              </c:strCache>
            </c:strRef>
          </c:tx>
          <c:spPr>
            <a:ln>
              <a:solidFill>
                <a:srgbClr val="D8670A"/>
              </a:solidFill>
            </a:ln>
          </c:spPr>
          <c:marker>
            <c:spPr>
              <a:solidFill>
                <a:srgbClr val="D8670A"/>
              </a:solidFill>
              <a:ln>
                <a:solidFill>
                  <a:srgbClr val="D8670A"/>
                </a:solidFill>
              </a:ln>
            </c:spPr>
          </c:marker>
          <c:dLbls>
            <c:dLbl>
              <c:idx val="0"/>
              <c:layout>
                <c:manualLayout>
                  <c:x val="-1.7518248175182459E-2"/>
                  <c:y val="-4.0816326530612367E-2"/>
                </c:manualLayout>
              </c:layout>
              <c:showVal val="1"/>
            </c:dLbl>
            <c:dLbl>
              <c:idx val="1"/>
              <c:layout>
                <c:manualLayout>
                  <c:x val="-9.7323600973236047E-3"/>
                  <c:y val="-3.4013605442176985E-2"/>
                </c:manualLayout>
              </c:layout>
              <c:showVal val="1"/>
            </c:dLbl>
            <c:dLbl>
              <c:idx val="2"/>
              <c:layout>
                <c:manualLayout>
                  <c:x val="-5.8394160583941819E-3"/>
                  <c:y val="-2.7210884353741478E-2"/>
                </c:manualLayout>
              </c:layout>
              <c:showVal val="1"/>
            </c:dLbl>
            <c:dLbl>
              <c:idx val="3"/>
              <c:layout>
                <c:manualLayout>
                  <c:x val="-2.9197080291970868E-2"/>
                  <c:y val="-3.4013605442176985E-2"/>
                </c:manualLayout>
              </c:layout>
              <c:showVal val="1"/>
            </c:dLbl>
            <c:dLbl>
              <c:idx val="4"/>
              <c:layout>
                <c:manualLayout>
                  <c:x val="-5.8394160583941757E-2"/>
                  <c:y val="-2.7210884353741478E-2"/>
                </c:manualLayout>
              </c:layout>
              <c:showVal val="1"/>
            </c:dLbl>
            <c:dLbl>
              <c:idx val="5"/>
              <c:layout>
                <c:manualLayout>
                  <c:x val="-8.1751824817518234E-2"/>
                  <c:y val="-1.0204081632653102E-2"/>
                </c:manualLayout>
              </c:layout>
              <c:showVal val="1"/>
            </c:dLbl>
            <c:spPr>
              <a:solidFill>
                <a:schemeClr val="bg1">
                  <a:lumMod val="75000"/>
                </a:schemeClr>
              </a:solidFill>
              <a:ln>
                <a:noFill/>
              </a:ln>
            </c:spPr>
            <c:txPr>
              <a:bodyPr/>
              <a:lstStyle/>
              <a:p>
                <a:pPr>
                  <a:defRPr b="1"/>
                </a:pPr>
                <a:endParaRPr lang="pl-PL"/>
              </a:p>
            </c:txPr>
            <c:showVal val="1"/>
          </c:dLbls>
          <c:cat>
            <c:numRef>
              <c:f>wykres_17!$A$4:$A$9</c:f>
              <c:numCache>
                <c:formatCode>General</c:formatCode>
                <c:ptCount val="6"/>
                <c:pt idx="0">
                  <c:v>2008</c:v>
                </c:pt>
                <c:pt idx="1">
                  <c:v>2009</c:v>
                </c:pt>
                <c:pt idx="2">
                  <c:v>2010</c:v>
                </c:pt>
                <c:pt idx="3">
                  <c:v>2011</c:v>
                </c:pt>
                <c:pt idx="4">
                  <c:v>2012</c:v>
                </c:pt>
                <c:pt idx="5">
                  <c:v>2013</c:v>
                </c:pt>
              </c:numCache>
            </c:numRef>
          </c:cat>
          <c:val>
            <c:numRef>
              <c:f>wykres_17!$D$4:$D$9</c:f>
              <c:numCache>
                <c:formatCode>#,##0</c:formatCode>
                <c:ptCount val="6"/>
                <c:pt idx="0">
                  <c:v>3162</c:v>
                </c:pt>
                <c:pt idx="1">
                  <c:v>5445</c:v>
                </c:pt>
                <c:pt idx="2">
                  <c:v>4780</c:v>
                </c:pt>
                <c:pt idx="3">
                  <c:v>4184</c:v>
                </c:pt>
                <c:pt idx="4">
                  <c:v>7720</c:v>
                </c:pt>
                <c:pt idx="5">
                  <c:v>11218</c:v>
                </c:pt>
              </c:numCache>
            </c:numRef>
          </c:val>
        </c:ser>
        <c:marker val="1"/>
        <c:axId val="318011264"/>
        <c:axId val="318012800"/>
      </c:lineChart>
      <c:catAx>
        <c:axId val="318011264"/>
        <c:scaling>
          <c:orientation val="minMax"/>
        </c:scaling>
        <c:axPos val="b"/>
        <c:numFmt formatCode="General" sourceLinked="1"/>
        <c:majorTickMark val="none"/>
        <c:tickLblPos val="nextTo"/>
        <c:spPr>
          <a:noFill/>
          <a:ln w="6350">
            <a:solidFill>
              <a:sysClr val="window" lastClr="FFFFFF">
                <a:lumMod val="50000"/>
              </a:sysClr>
            </a:solidFill>
          </a:ln>
        </c:spPr>
        <c:txPr>
          <a:bodyPr rot="-5400000" vert="horz"/>
          <a:lstStyle/>
          <a:p>
            <a:pPr>
              <a:defRPr/>
            </a:pPr>
            <a:endParaRPr lang="pl-PL"/>
          </a:p>
        </c:txPr>
        <c:crossAx val="318012800"/>
        <c:crosses val="autoZero"/>
        <c:auto val="1"/>
        <c:lblAlgn val="ctr"/>
        <c:lblOffset val="100"/>
      </c:catAx>
      <c:valAx>
        <c:axId val="318012800"/>
        <c:scaling>
          <c:orientation val="minMax"/>
        </c:scaling>
        <c:axPos val="l"/>
        <c:majorGridlines>
          <c:spPr>
            <a:ln w="3175">
              <a:prstDash val="sysDash"/>
            </a:ln>
          </c:spPr>
        </c:majorGridlines>
        <c:numFmt formatCode="General" sourceLinked="1"/>
        <c:majorTickMark val="none"/>
        <c:tickLblPos val="nextTo"/>
        <c:spPr>
          <a:noFill/>
          <a:ln w="6350">
            <a:solidFill>
              <a:schemeClr val="bg1">
                <a:lumMod val="50000"/>
              </a:schemeClr>
            </a:solidFill>
          </a:ln>
        </c:spPr>
        <c:crossAx val="318011264"/>
        <c:crosses val="autoZero"/>
        <c:crossBetween val="between"/>
      </c:valAx>
      <c:spPr>
        <a:noFill/>
      </c:spPr>
    </c:plotArea>
    <c:legend>
      <c:legendPos val="b"/>
      <c:layout>
        <c:manualLayout>
          <c:xMode val="edge"/>
          <c:yMode val="edge"/>
          <c:x val="0"/>
          <c:y val="0.80017435320584962"/>
          <c:w val="0.98922635400501946"/>
          <c:h val="0.17941748352884559"/>
        </c:manualLayout>
      </c:layout>
    </c:legend>
    <c:plotVisOnly val="1"/>
    <c:dispBlanksAs val="zero"/>
  </c:chart>
  <c:spPr>
    <a:noFill/>
    <a:ln>
      <a:noFill/>
    </a:ln>
  </c:spPr>
  <c:printSettings>
    <c:headerFooter/>
    <c:pageMargins b="0.75000000000000222" l="0.70000000000000062" r="0.70000000000000062" t="0.7500000000000022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col"/>
        <c:grouping val="clustered"/>
        <c:ser>
          <c:idx val="0"/>
          <c:order val="0"/>
          <c:spPr>
            <a:solidFill>
              <a:srgbClr val="587A2D"/>
            </a:solidFill>
            <a:ln w="12700">
              <a:noFill/>
              <a:prstDash val="solid"/>
            </a:ln>
            <a:effectLst/>
          </c:spPr>
          <c:dLbls>
            <c:dLbl>
              <c:idx val="1"/>
              <c:layout>
                <c:manualLayout>
                  <c:x val="0"/>
                  <c:y val="5.8046609634504684E-2"/>
                </c:manualLayout>
              </c:layout>
              <c:dLblPos val="outEnd"/>
              <c:showVal val="1"/>
            </c:dLbl>
            <c:dLbl>
              <c:idx val="4"/>
              <c:layout>
                <c:manualLayout>
                  <c:x val="0"/>
                  <c:y val="8.2553319024218016E-2"/>
                </c:manualLayout>
              </c:layout>
              <c:dLblPos val="outEnd"/>
              <c:showVal val="1"/>
            </c:dLbl>
            <c:dLbl>
              <c:idx val="6"/>
              <c:layout>
                <c:manualLayout>
                  <c:x val="0"/>
                  <c:y val="6.1938528193450075E-2"/>
                </c:manualLayout>
              </c:layout>
              <c:dLblPos val="outEnd"/>
              <c:showVal val="1"/>
            </c:dLbl>
            <c:txPr>
              <a:bodyPr rot="-5400000" vert="horz"/>
              <a:lstStyle/>
              <a:p>
                <a:pPr>
                  <a:defRPr sz="900" b="1">
                    <a:latin typeface="+mn-lt"/>
                  </a:defRPr>
                </a:pPr>
                <a:endParaRPr lang="pl-PL"/>
              </a:p>
            </c:txPr>
            <c:dLblPos val="inEnd"/>
            <c:showVal val="1"/>
          </c:dLbls>
          <c:cat>
            <c:strRef>
              <c:f>wykres_18!$A$3:$Y$3</c:f>
              <c:strCache>
                <c:ptCount val="25"/>
                <c:pt idx="0">
                  <c:v>XII</c:v>
                </c:pt>
                <c:pt idx="1">
                  <c:v>I 2012</c:v>
                </c:pt>
                <c:pt idx="2">
                  <c:v>II</c:v>
                </c:pt>
                <c:pt idx="3">
                  <c:v>III</c:v>
                </c:pt>
                <c:pt idx="4">
                  <c:v>IV</c:v>
                </c:pt>
                <c:pt idx="5">
                  <c:v>V</c:v>
                </c:pt>
                <c:pt idx="6">
                  <c:v>VI</c:v>
                </c:pt>
                <c:pt idx="7">
                  <c:v>VII</c:v>
                </c:pt>
                <c:pt idx="8">
                  <c:v>VIII</c:v>
                </c:pt>
                <c:pt idx="9">
                  <c:v>IX</c:v>
                </c:pt>
                <c:pt idx="10">
                  <c:v>X</c:v>
                </c:pt>
                <c:pt idx="11">
                  <c:v>XI</c:v>
                </c:pt>
                <c:pt idx="12">
                  <c:v>XII</c:v>
                </c:pt>
                <c:pt idx="13">
                  <c:v>I 2013</c:v>
                </c:pt>
                <c:pt idx="14">
                  <c:v>II</c:v>
                </c:pt>
                <c:pt idx="15">
                  <c:v>III</c:v>
                </c:pt>
                <c:pt idx="16">
                  <c:v>IV</c:v>
                </c:pt>
                <c:pt idx="17">
                  <c:v>V</c:v>
                </c:pt>
                <c:pt idx="18">
                  <c:v>VI</c:v>
                </c:pt>
                <c:pt idx="19">
                  <c:v>VII</c:v>
                </c:pt>
                <c:pt idx="20">
                  <c:v>VIII</c:v>
                </c:pt>
                <c:pt idx="21">
                  <c:v>IX</c:v>
                </c:pt>
                <c:pt idx="22">
                  <c:v>X</c:v>
                </c:pt>
                <c:pt idx="23">
                  <c:v>XI</c:v>
                </c:pt>
                <c:pt idx="24">
                  <c:v>XII</c:v>
                </c:pt>
              </c:strCache>
            </c:strRef>
          </c:cat>
          <c:val>
            <c:numRef>
              <c:f>wykres_18!$A$4:$Y$4</c:f>
              <c:numCache>
                <c:formatCode>General</c:formatCode>
                <c:ptCount val="25"/>
                <c:pt idx="0">
                  <c:v>321</c:v>
                </c:pt>
                <c:pt idx="1">
                  <c:v>472</c:v>
                </c:pt>
                <c:pt idx="2">
                  <c:v>59</c:v>
                </c:pt>
                <c:pt idx="3">
                  <c:v>461</c:v>
                </c:pt>
                <c:pt idx="4">
                  <c:v>509</c:v>
                </c:pt>
                <c:pt idx="5" formatCode="#,##0">
                  <c:v>280</c:v>
                </c:pt>
                <c:pt idx="6">
                  <c:v>96</c:v>
                </c:pt>
                <c:pt idx="7">
                  <c:v>368</c:v>
                </c:pt>
                <c:pt idx="8">
                  <c:v>117</c:v>
                </c:pt>
                <c:pt idx="9">
                  <c:v>104</c:v>
                </c:pt>
                <c:pt idx="10">
                  <c:v>298</c:v>
                </c:pt>
                <c:pt idx="11">
                  <c:v>308</c:v>
                </c:pt>
                <c:pt idx="12">
                  <c:v>296</c:v>
                </c:pt>
                <c:pt idx="13">
                  <c:v>431</c:v>
                </c:pt>
                <c:pt idx="14">
                  <c:v>218</c:v>
                </c:pt>
                <c:pt idx="15">
                  <c:v>159</c:v>
                </c:pt>
                <c:pt idx="16">
                  <c:v>91</c:v>
                </c:pt>
                <c:pt idx="17">
                  <c:v>64</c:v>
                </c:pt>
                <c:pt idx="18">
                  <c:v>69</c:v>
                </c:pt>
                <c:pt idx="19">
                  <c:v>195</c:v>
                </c:pt>
                <c:pt idx="20">
                  <c:v>195</c:v>
                </c:pt>
                <c:pt idx="21">
                  <c:v>329</c:v>
                </c:pt>
                <c:pt idx="22">
                  <c:v>233</c:v>
                </c:pt>
                <c:pt idx="23">
                  <c:v>100</c:v>
                </c:pt>
                <c:pt idx="24">
                  <c:v>99</c:v>
                </c:pt>
              </c:numCache>
            </c:numRef>
          </c:val>
        </c:ser>
        <c:gapWidth val="54"/>
        <c:overlap val="-25"/>
        <c:axId val="315075968"/>
        <c:axId val="317723776"/>
      </c:barChart>
      <c:catAx>
        <c:axId val="315075968"/>
        <c:scaling>
          <c:orientation val="minMax"/>
        </c:scaling>
        <c:axPos val="b"/>
        <c:numFmt formatCode="General" sourceLinked="1"/>
        <c:majorTickMark val="none"/>
        <c:tickLblPos val="nextTo"/>
        <c:spPr>
          <a:ln w="6350">
            <a:solidFill>
              <a:schemeClr val="bg1">
                <a:lumMod val="65000"/>
              </a:schemeClr>
            </a:solidFill>
            <a:prstDash val="solid"/>
          </a:ln>
        </c:spPr>
        <c:txPr>
          <a:bodyPr rot="-2280000" vert="horz"/>
          <a:lstStyle/>
          <a:p>
            <a:pPr>
              <a:defRPr sz="600" b="0" i="0" u="none" strike="noStrike" baseline="0">
                <a:solidFill>
                  <a:srgbClr val="000000"/>
                </a:solidFill>
                <a:latin typeface="Arial"/>
                <a:ea typeface="Arial"/>
                <a:cs typeface="Arial"/>
              </a:defRPr>
            </a:pPr>
            <a:endParaRPr lang="pl-PL"/>
          </a:p>
        </c:txPr>
        <c:crossAx val="317723776"/>
        <c:crosses val="autoZero"/>
        <c:auto val="1"/>
        <c:lblAlgn val="ctr"/>
        <c:lblOffset val="100"/>
        <c:tickLblSkip val="1"/>
        <c:tickMarkSkip val="1"/>
      </c:catAx>
      <c:valAx>
        <c:axId val="317723776"/>
        <c:scaling>
          <c:orientation val="minMax"/>
        </c:scaling>
        <c:axPos val="l"/>
        <c:majorGridlines>
          <c:spPr>
            <a:ln w="3175">
              <a:solidFill>
                <a:schemeClr val="bg1">
                  <a:lumMod val="75000"/>
                </a:schemeClr>
              </a:solidFill>
              <a:prstDash val="dash"/>
            </a:ln>
          </c:spPr>
        </c:majorGridlines>
        <c:numFmt formatCode="#,##0" sourceLinked="0"/>
        <c:majorTickMark val="none"/>
        <c:tickLblPos val="nextTo"/>
        <c:spPr>
          <a:ln w="6350">
            <a:solidFill>
              <a:schemeClr val="bg1">
                <a:lumMod val="65000"/>
              </a:schemeClr>
            </a:solidFill>
          </a:ln>
        </c:spPr>
        <c:txPr>
          <a:bodyPr rot="0" vert="horz"/>
          <a:lstStyle/>
          <a:p>
            <a:pPr>
              <a:defRPr sz="800" b="0" i="0" u="none" strike="noStrike" baseline="0">
                <a:solidFill>
                  <a:srgbClr val="000000"/>
                </a:solidFill>
                <a:latin typeface="Arial"/>
                <a:ea typeface="Arial"/>
                <a:cs typeface="Arial"/>
              </a:defRPr>
            </a:pPr>
            <a:endParaRPr lang="pl-PL"/>
          </a:p>
        </c:txPr>
        <c:crossAx val="315075968"/>
        <c:crosses val="autoZero"/>
        <c:crossBetween val="between"/>
      </c:valAx>
      <c:spPr>
        <a:noFill/>
        <a:ln w="6350">
          <a:noFill/>
          <a:prstDash val="solid"/>
        </a:ln>
      </c:spPr>
    </c:plotArea>
    <c:plotVisOnly val="1"/>
    <c:dispBlanksAs val="gap"/>
  </c:chart>
  <c:spPr>
    <a:noFill/>
    <a:ln w="3175">
      <a:noFill/>
      <a:prstDash val="solid"/>
    </a:ln>
  </c:spPr>
  <c:txPr>
    <a:bodyPr/>
    <a:lstStyle/>
    <a:p>
      <a:pPr>
        <a:defRPr sz="100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6.7324327350076735E-2"/>
          <c:y val="7.8195783466980806E-2"/>
          <c:w val="0.90660932193902299"/>
          <c:h val="0.69637100083519665"/>
        </c:manualLayout>
      </c:layout>
      <c:barChart>
        <c:barDir val="col"/>
        <c:grouping val="clustered"/>
        <c:ser>
          <c:idx val="0"/>
          <c:order val="0"/>
          <c:tx>
            <c:strRef>
              <c:f>wykres_2!$B$1</c:f>
              <c:strCache>
                <c:ptCount val="1"/>
                <c:pt idx="0">
                  <c:v>brutto</c:v>
                </c:pt>
              </c:strCache>
            </c:strRef>
          </c:tx>
          <c:spPr>
            <a:solidFill>
              <a:srgbClr val="587A2D"/>
            </a:solidFill>
          </c:spPr>
          <c:dLbls>
            <c:dLbl>
              <c:idx val="0"/>
              <c:layout/>
              <c:showVal val="1"/>
            </c:dLbl>
            <c:dLbl>
              <c:idx val="19"/>
              <c:layout/>
              <c:showVal val="1"/>
            </c:dLbl>
            <c:dLbl>
              <c:idx val="22"/>
              <c:layout/>
              <c:showVal val="1"/>
            </c:dLbl>
            <c:dLbl>
              <c:idx val="23"/>
              <c:layout/>
              <c:showVal val="1"/>
            </c:dLbl>
            <c:delete val="1"/>
            <c:txPr>
              <a:bodyPr/>
              <a:lstStyle/>
              <a:p>
                <a:pPr>
                  <a:defRPr sz="1100" b="1"/>
                </a:pPr>
                <a:endParaRPr lang="pl-PL"/>
              </a:p>
            </c:txPr>
          </c:dLbls>
          <c:cat>
            <c:strRef>
              <c:f>wykres_2!$A$2:$A$25</c:f>
              <c:strCache>
                <c:ptCount val="24"/>
                <c:pt idx="0">
                  <c:v>I-IV kw. 2007</c:v>
                </c:pt>
                <c:pt idx="1">
                  <c:v>I kw. 2008</c:v>
                </c:pt>
                <c:pt idx="2">
                  <c:v>I-II kw.</c:v>
                </c:pt>
                <c:pt idx="3">
                  <c:v>I-III kw.</c:v>
                </c:pt>
                <c:pt idx="4">
                  <c:v>I-IV kw.</c:v>
                </c:pt>
                <c:pt idx="5">
                  <c:v>I kw. 2009</c:v>
                </c:pt>
                <c:pt idx="6">
                  <c:v>I-II kw.</c:v>
                </c:pt>
                <c:pt idx="7">
                  <c:v>I-III kw.</c:v>
                </c:pt>
                <c:pt idx="8">
                  <c:v>I-IV kw.</c:v>
                </c:pt>
                <c:pt idx="9">
                  <c:v>I kw. 2010</c:v>
                </c:pt>
                <c:pt idx="10">
                  <c:v>I-II kw.</c:v>
                </c:pt>
                <c:pt idx="11">
                  <c:v>I-III kw.</c:v>
                </c:pt>
                <c:pt idx="12">
                  <c:v>I-IV kw.</c:v>
                </c:pt>
                <c:pt idx="13">
                  <c:v>I kw. 2011</c:v>
                </c:pt>
                <c:pt idx="14">
                  <c:v>I-II kw.</c:v>
                </c:pt>
                <c:pt idx="15">
                  <c:v>I-III kw.</c:v>
                </c:pt>
                <c:pt idx="16">
                  <c:v>I-IV kw.</c:v>
                </c:pt>
                <c:pt idx="17">
                  <c:v>I kw. 2012</c:v>
                </c:pt>
                <c:pt idx="18">
                  <c:v>I-II kw.</c:v>
                </c:pt>
                <c:pt idx="19">
                  <c:v>I-III kw.</c:v>
                </c:pt>
                <c:pt idx="20">
                  <c:v>I-IV kw.</c:v>
                </c:pt>
                <c:pt idx="21">
                  <c:v>I kw. 2013</c:v>
                </c:pt>
                <c:pt idx="22">
                  <c:v>I-II kw.</c:v>
                </c:pt>
                <c:pt idx="23">
                  <c:v>I-III kw.</c:v>
                </c:pt>
              </c:strCache>
            </c:strRef>
          </c:cat>
          <c:val>
            <c:numRef>
              <c:f>wykres_2!$B$2:$B$25</c:f>
              <c:numCache>
                <c:formatCode>0.0</c:formatCode>
                <c:ptCount val="24"/>
                <c:pt idx="0">
                  <c:v>5.5</c:v>
                </c:pt>
                <c:pt idx="1">
                  <c:v>5.4</c:v>
                </c:pt>
                <c:pt idx="2">
                  <c:v>5.3</c:v>
                </c:pt>
                <c:pt idx="3">
                  <c:v>5.0999999999999996</c:v>
                </c:pt>
                <c:pt idx="4">
                  <c:v>4.3</c:v>
                </c:pt>
                <c:pt idx="5">
                  <c:v>3.5</c:v>
                </c:pt>
                <c:pt idx="6">
                  <c:v>4.0999999999999996</c:v>
                </c:pt>
                <c:pt idx="7">
                  <c:v>4.5</c:v>
                </c:pt>
                <c:pt idx="8">
                  <c:v>4.5999999999999996</c:v>
                </c:pt>
                <c:pt idx="9">
                  <c:v>4.4000000000000004</c:v>
                </c:pt>
                <c:pt idx="10">
                  <c:v>5.3</c:v>
                </c:pt>
                <c:pt idx="11">
                  <c:v>5.2</c:v>
                </c:pt>
                <c:pt idx="12">
                  <c:v>5</c:v>
                </c:pt>
                <c:pt idx="13">
                  <c:v>5</c:v>
                </c:pt>
                <c:pt idx="14">
                  <c:v>5.0999999999999996</c:v>
                </c:pt>
                <c:pt idx="15">
                  <c:v>5</c:v>
                </c:pt>
                <c:pt idx="16">
                  <c:v>4.7</c:v>
                </c:pt>
                <c:pt idx="17">
                  <c:v>5</c:v>
                </c:pt>
                <c:pt idx="18">
                  <c:v>5.3</c:v>
                </c:pt>
                <c:pt idx="19">
                  <c:v>4.7</c:v>
                </c:pt>
                <c:pt idx="20">
                  <c:v>4.5</c:v>
                </c:pt>
                <c:pt idx="21">
                  <c:v>4.3</c:v>
                </c:pt>
                <c:pt idx="22">
                  <c:v>5.6</c:v>
                </c:pt>
                <c:pt idx="23">
                  <c:v>4.8</c:v>
                </c:pt>
              </c:numCache>
            </c:numRef>
          </c:val>
        </c:ser>
        <c:ser>
          <c:idx val="1"/>
          <c:order val="1"/>
          <c:tx>
            <c:strRef>
              <c:f>wykres_2!$C$1</c:f>
              <c:strCache>
                <c:ptCount val="1"/>
                <c:pt idx="0">
                  <c:v>netto</c:v>
                </c:pt>
              </c:strCache>
            </c:strRef>
          </c:tx>
          <c:spPr>
            <a:solidFill>
              <a:srgbClr val="B7D090"/>
            </a:solidFill>
          </c:spPr>
          <c:dLbls>
            <c:dLbl>
              <c:idx val="3"/>
              <c:layout/>
              <c:showVal val="1"/>
            </c:dLbl>
            <c:dLbl>
              <c:idx val="15"/>
              <c:layout/>
              <c:showVal val="1"/>
            </c:dLbl>
            <c:dLbl>
              <c:idx val="19"/>
              <c:layout/>
              <c:showVal val="1"/>
            </c:dLbl>
            <c:dLbl>
              <c:idx val="23"/>
              <c:layout/>
              <c:showVal val="1"/>
            </c:dLbl>
            <c:delete val="1"/>
            <c:txPr>
              <a:bodyPr/>
              <a:lstStyle/>
              <a:p>
                <a:pPr>
                  <a:defRPr sz="1100" b="1"/>
                </a:pPr>
                <a:endParaRPr lang="pl-PL"/>
              </a:p>
            </c:txPr>
          </c:dLbls>
          <c:cat>
            <c:strRef>
              <c:f>wykres_2!$A$2:$A$25</c:f>
              <c:strCache>
                <c:ptCount val="24"/>
                <c:pt idx="0">
                  <c:v>I-IV kw. 2007</c:v>
                </c:pt>
                <c:pt idx="1">
                  <c:v>I kw. 2008</c:v>
                </c:pt>
                <c:pt idx="2">
                  <c:v>I-II kw.</c:v>
                </c:pt>
                <c:pt idx="3">
                  <c:v>I-III kw.</c:v>
                </c:pt>
                <c:pt idx="4">
                  <c:v>I-IV kw.</c:v>
                </c:pt>
                <c:pt idx="5">
                  <c:v>I kw. 2009</c:v>
                </c:pt>
                <c:pt idx="6">
                  <c:v>I-II kw.</c:v>
                </c:pt>
                <c:pt idx="7">
                  <c:v>I-III kw.</c:v>
                </c:pt>
                <c:pt idx="8">
                  <c:v>I-IV kw.</c:v>
                </c:pt>
                <c:pt idx="9">
                  <c:v>I kw. 2010</c:v>
                </c:pt>
                <c:pt idx="10">
                  <c:v>I-II kw.</c:v>
                </c:pt>
                <c:pt idx="11">
                  <c:v>I-III kw.</c:v>
                </c:pt>
                <c:pt idx="12">
                  <c:v>I-IV kw.</c:v>
                </c:pt>
                <c:pt idx="13">
                  <c:v>I kw. 2011</c:v>
                </c:pt>
                <c:pt idx="14">
                  <c:v>I-II kw.</c:v>
                </c:pt>
                <c:pt idx="15">
                  <c:v>I-III kw.</c:v>
                </c:pt>
                <c:pt idx="16">
                  <c:v>I-IV kw.</c:v>
                </c:pt>
                <c:pt idx="17">
                  <c:v>I kw. 2012</c:v>
                </c:pt>
                <c:pt idx="18">
                  <c:v>I-II kw.</c:v>
                </c:pt>
                <c:pt idx="19">
                  <c:v>I-III kw.</c:v>
                </c:pt>
                <c:pt idx="20">
                  <c:v>I-IV kw.</c:v>
                </c:pt>
                <c:pt idx="21">
                  <c:v>I kw. 2013</c:v>
                </c:pt>
                <c:pt idx="22">
                  <c:v>I-II kw.</c:v>
                </c:pt>
                <c:pt idx="23">
                  <c:v>I-III kw.</c:v>
                </c:pt>
              </c:strCache>
            </c:strRef>
          </c:cat>
          <c:val>
            <c:numRef>
              <c:f>wykres_2!$C$2:$C$25</c:f>
              <c:numCache>
                <c:formatCode>0.0</c:formatCode>
                <c:ptCount val="24"/>
                <c:pt idx="0">
                  <c:v>4.5</c:v>
                </c:pt>
                <c:pt idx="1">
                  <c:v>4.3</c:v>
                </c:pt>
                <c:pt idx="2">
                  <c:v>4.3</c:v>
                </c:pt>
                <c:pt idx="3">
                  <c:v>4.2</c:v>
                </c:pt>
                <c:pt idx="4">
                  <c:v>3.5</c:v>
                </c:pt>
                <c:pt idx="5">
                  <c:v>2.9</c:v>
                </c:pt>
                <c:pt idx="6">
                  <c:v>3.5</c:v>
                </c:pt>
                <c:pt idx="7">
                  <c:v>3.8</c:v>
                </c:pt>
                <c:pt idx="8">
                  <c:v>3.9</c:v>
                </c:pt>
                <c:pt idx="9">
                  <c:v>3.6</c:v>
                </c:pt>
                <c:pt idx="10">
                  <c:v>4.5</c:v>
                </c:pt>
                <c:pt idx="11">
                  <c:v>4.5</c:v>
                </c:pt>
                <c:pt idx="12">
                  <c:v>4.2</c:v>
                </c:pt>
                <c:pt idx="13">
                  <c:v>4.2</c:v>
                </c:pt>
                <c:pt idx="14">
                  <c:v>4.3</c:v>
                </c:pt>
                <c:pt idx="15">
                  <c:v>4.2</c:v>
                </c:pt>
                <c:pt idx="16">
                  <c:v>3.8</c:v>
                </c:pt>
                <c:pt idx="17">
                  <c:v>4.3</c:v>
                </c:pt>
                <c:pt idx="18">
                  <c:v>4.5999999999999996</c:v>
                </c:pt>
                <c:pt idx="19">
                  <c:v>4</c:v>
                </c:pt>
                <c:pt idx="20">
                  <c:v>3.8</c:v>
                </c:pt>
                <c:pt idx="21">
                  <c:v>3.5</c:v>
                </c:pt>
                <c:pt idx="22">
                  <c:v>4.9000000000000004</c:v>
                </c:pt>
                <c:pt idx="23">
                  <c:v>4.2</c:v>
                </c:pt>
              </c:numCache>
            </c:numRef>
          </c:val>
        </c:ser>
        <c:gapWidth val="75"/>
        <c:axId val="313390592"/>
        <c:axId val="313392128"/>
      </c:barChart>
      <c:catAx>
        <c:axId val="313390592"/>
        <c:scaling>
          <c:orientation val="minMax"/>
        </c:scaling>
        <c:axPos val="b"/>
        <c:numFmt formatCode="General" sourceLinked="1"/>
        <c:majorTickMark val="none"/>
        <c:tickLblPos val="nextTo"/>
        <c:spPr>
          <a:ln w="6350">
            <a:solidFill>
              <a:schemeClr val="bg1">
                <a:lumMod val="65000"/>
              </a:schemeClr>
            </a:solidFill>
          </a:ln>
        </c:spPr>
        <c:crossAx val="313392128"/>
        <c:crosses val="autoZero"/>
        <c:auto val="1"/>
        <c:lblAlgn val="ctr"/>
        <c:lblOffset val="100"/>
      </c:catAx>
      <c:valAx>
        <c:axId val="313392128"/>
        <c:scaling>
          <c:orientation val="minMax"/>
        </c:scaling>
        <c:axPos val="l"/>
        <c:majorGridlines>
          <c:spPr>
            <a:ln w="3175">
              <a:prstDash val="dash"/>
            </a:ln>
          </c:spPr>
        </c:majorGridlines>
        <c:numFmt formatCode="0.0" sourceLinked="1"/>
        <c:majorTickMark val="none"/>
        <c:tickLblPos val="nextTo"/>
        <c:spPr>
          <a:ln w="6350">
            <a:solidFill>
              <a:schemeClr val="bg1">
                <a:lumMod val="65000"/>
              </a:schemeClr>
            </a:solidFill>
          </a:ln>
        </c:spPr>
        <c:crossAx val="313390592"/>
        <c:crosses val="autoZero"/>
        <c:crossBetween val="between"/>
      </c:valAx>
      <c:spPr>
        <a:noFill/>
        <a:ln>
          <a:noFill/>
        </a:ln>
      </c:spPr>
    </c:plotArea>
    <c:legend>
      <c:legendPos val="b"/>
      <c:layout/>
    </c:legend>
    <c:plotVisOnly val="1"/>
    <c:dispBlanksAs val="gap"/>
  </c:chart>
  <c:spPr>
    <a:noFill/>
    <a:ln>
      <a:noFill/>
    </a:ln>
  </c:spPr>
  <c:printSettings>
    <c:headerFooter/>
    <c:pageMargins b="0.75000000000000189" l="0.70000000000000062" r="0.70000000000000062" t="0.750000000000001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pl-PL"/>
  <c:chart>
    <c:autoTitleDeleted val="1"/>
    <c:plotArea>
      <c:layout/>
      <c:lineChart>
        <c:grouping val="standard"/>
        <c:ser>
          <c:idx val="0"/>
          <c:order val="0"/>
          <c:spPr>
            <a:ln>
              <a:solidFill>
                <a:srgbClr val="587A2D"/>
              </a:solidFill>
            </a:ln>
          </c:spPr>
          <c:marker>
            <c:symbol val="none"/>
          </c:marker>
          <c:cat>
            <c:strRef>
              <c:f>wykres_19!$A$3:$X$3</c:f>
              <c:strCache>
                <c:ptCount val="24"/>
                <c:pt idx="0">
                  <c:v>I 2012</c:v>
                </c:pt>
                <c:pt idx="1">
                  <c:v>II</c:v>
                </c:pt>
                <c:pt idx="2">
                  <c:v>III</c:v>
                </c:pt>
                <c:pt idx="3">
                  <c:v>IV</c:v>
                </c:pt>
                <c:pt idx="4">
                  <c:v>V</c:v>
                </c:pt>
                <c:pt idx="5">
                  <c:v>VI</c:v>
                </c:pt>
                <c:pt idx="6">
                  <c:v>VII</c:v>
                </c:pt>
                <c:pt idx="7">
                  <c:v>VIII</c:v>
                </c:pt>
                <c:pt idx="8">
                  <c:v>IX</c:v>
                </c:pt>
                <c:pt idx="9">
                  <c:v>X</c:v>
                </c:pt>
                <c:pt idx="10">
                  <c:v>XI</c:v>
                </c:pt>
                <c:pt idx="11">
                  <c:v>XII</c:v>
                </c:pt>
                <c:pt idx="12">
                  <c:v>I 2013</c:v>
                </c:pt>
                <c:pt idx="13">
                  <c:v>II</c:v>
                </c:pt>
                <c:pt idx="14">
                  <c:v>III</c:v>
                </c:pt>
                <c:pt idx="15">
                  <c:v>IV</c:v>
                </c:pt>
                <c:pt idx="16">
                  <c:v>V</c:v>
                </c:pt>
                <c:pt idx="17">
                  <c:v>VI</c:v>
                </c:pt>
                <c:pt idx="18">
                  <c:v>VII</c:v>
                </c:pt>
                <c:pt idx="19">
                  <c:v>VIII</c:v>
                </c:pt>
                <c:pt idx="20">
                  <c:v>IX</c:v>
                </c:pt>
                <c:pt idx="21">
                  <c:v>X</c:v>
                </c:pt>
                <c:pt idx="22">
                  <c:v>XI</c:v>
                </c:pt>
                <c:pt idx="23">
                  <c:v>XII</c:v>
                </c:pt>
              </c:strCache>
            </c:strRef>
          </c:cat>
          <c:val>
            <c:numRef>
              <c:f>wykres_19!$A$5:$X$5</c:f>
              <c:numCache>
                <c:formatCode>0.0%</c:formatCode>
                <c:ptCount val="24"/>
                <c:pt idx="0">
                  <c:v>4.0078475336322868E-2</c:v>
                </c:pt>
                <c:pt idx="1">
                  <c:v>4.7810365608678185E-2</c:v>
                </c:pt>
                <c:pt idx="2">
                  <c:v>1.7039106145251396E-2</c:v>
                </c:pt>
                <c:pt idx="3">
                  <c:v>2.6897310268973101E-2</c:v>
                </c:pt>
                <c:pt idx="4">
                  <c:v>6.1779657728278162E-2</c:v>
                </c:pt>
                <c:pt idx="5">
                  <c:v>4.1734487922390782E-2</c:v>
                </c:pt>
                <c:pt idx="6">
                  <c:v>4.7669070467321557E-2</c:v>
                </c:pt>
                <c:pt idx="7">
                  <c:v>7.1834780005986226E-2</c:v>
                </c:pt>
                <c:pt idx="8">
                  <c:v>8.3523025739800388E-2</c:v>
                </c:pt>
                <c:pt idx="9">
                  <c:v>8.2182787570126925E-2</c:v>
                </c:pt>
                <c:pt idx="10">
                  <c:v>8.8088538735696872E-2</c:v>
                </c:pt>
                <c:pt idx="11">
                  <c:v>8.2237431468807104E-2</c:v>
                </c:pt>
                <c:pt idx="12">
                  <c:v>9.3236324440851517E-2</c:v>
                </c:pt>
                <c:pt idx="13">
                  <c:v>0.28412576687116564</c:v>
                </c:pt>
                <c:pt idx="14">
                  <c:v>0.13334248832738257</c:v>
                </c:pt>
                <c:pt idx="15">
                  <c:v>8.6562804284323266E-2</c:v>
                </c:pt>
                <c:pt idx="16">
                  <c:v>2.7411278827528234E-3</c:v>
                </c:pt>
                <c:pt idx="17">
                  <c:v>4.4062499999999996E-3</c:v>
                </c:pt>
                <c:pt idx="18">
                  <c:v>1.1679900273705319E-2</c:v>
                </c:pt>
                <c:pt idx="19">
                  <c:v>-3.6302708740575257E-3</c:v>
                </c:pt>
                <c:pt idx="20">
                  <c:v>-4.1531997414350354E-2</c:v>
                </c:pt>
                <c:pt idx="21">
                  <c:v>-4.4267147085317204E-2</c:v>
                </c:pt>
                <c:pt idx="22">
                  <c:v>-3.4927421301244696E-2</c:v>
                </c:pt>
                <c:pt idx="23">
                  <c:v>-3.1537646513475931E-2</c:v>
                </c:pt>
              </c:numCache>
            </c:numRef>
          </c:val>
        </c:ser>
        <c:marker val="1"/>
        <c:axId val="318250368"/>
        <c:axId val="317756544"/>
      </c:lineChart>
      <c:catAx>
        <c:axId val="318250368"/>
        <c:scaling>
          <c:orientation val="minMax"/>
        </c:scaling>
        <c:axPos val="b"/>
        <c:numFmt formatCode="General" sourceLinked="1"/>
        <c:tickLblPos val="low"/>
        <c:txPr>
          <a:bodyPr rot="-5400000" vert="horz"/>
          <a:lstStyle/>
          <a:p>
            <a:pPr>
              <a:defRPr/>
            </a:pPr>
            <a:endParaRPr lang="pl-PL"/>
          </a:p>
        </c:txPr>
        <c:crossAx val="317756544"/>
        <c:crosses val="autoZero"/>
        <c:auto val="1"/>
        <c:lblAlgn val="ctr"/>
        <c:lblOffset val="100"/>
      </c:catAx>
      <c:valAx>
        <c:axId val="317756544"/>
        <c:scaling>
          <c:orientation val="minMax"/>
        </c:scaling>
        <c:axPos val="l"/>
        <c:majorGridlines>
          <c:spPr>
            <a:ln>
              <a:solidFill>
                <a:schemeClr val="bg1">
                  <a:lumMod val="65000"/>
                </a:schemeClr>
              </a:solidFill>
              <a:prstDash val="dash"/>
            </a:ln>
          </c:spPr>
        </c:majorGridlines>
        <c:numFmt formatCode="0%" sourceLinked="0"/>
        <c:majorTickMark val="none"/>
        <c:tickLblPos val="nextTo"/>
        <c:spPr>
          <a:ln>
            <a:solidFill>
              <a:schemeClr val="bg1">
                <a:lumMod val="65000"/>
              </a:schemeClr>
            </a:solidFill>
          </a:ln>
        </c:spPr>
        <c:crossAx val="318250368"/>
        <c:crosses val="autoZero"/>
        <c:crossBetween val="between"/>
        <c:majorUnit val="0.1"/>
      </c:valAx>
      <c:spPr>
        <a:noFill/>
      </c:spPr>
    </c:plotArea>
    <c:plotVisOnly val="1"/>
  </c:chart>
  <c:spPr>
    <a:noFill/>
    <a:ln>
      <a:noFill/>
    </a:ln>
  </c:spPr>
  <c:printSettings>
    <c:headerFooter/>
    <c:pageMargins b="0.75000000000000222" l="0.70000000000000062" r="0.70000000000000062" t="0.750000000000002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pl-PL"/>
  <c:chart>
    <c:autoTitleDeleted val="1"/>
    <c:plotArea>
      <c:layout/>
      <c:pieChart>
        <c:varyColors val="1"/>
        <c:ser>
          <c:idx val="0"/>
          <c:order val="0"/>
          <c:dPt>
            <c:idx val="0"/>
            <c:spPr>
              <a:solidFill>
                <a:srgbClr val="B7D090"/>
              </a:solidFill>
            </c:spPr>
          </c:dPt>
          <c:dPt>
            <c:idx val="1"/>
            <c:spPr>
              <a:solidFill>
                <a:srgbClr val="94B457"/>
              </a:solidFill>
              <a:ln>
                <a:solidFill>
                  <a:sysClr val="window" lastClr="FFFFFF">
                    <a:lumMod val="65000"/>
                  </a:sysClr>
                </a:solidFill>
              </a:ln>
            </c:spPr>
          </c:dPt>
          <c:dPt>
            <c:idx val="2"/>
            <c:spPr>
              <a:solidFill>
                <a:srgbClr val="587A2D"/>
              </a:solidFill>
            </c:spPr>
          </c:dPt>
          <c:dLbls>
            <c:dLbl>
              <c:idx val="0"/>
              <c:layout>
                <c:manualLayout>
                  <c:x val="0.125"/>
                  <c:y val="0.16314200948136326"/>
                </c:manualLayout>
              </c:layout>
              <c:dLblPos val="bestFit"/>
              <c:showVal val="1"/>
              <c:showCatName val="1"/>
              <c:separator>
</c:separator>
            </c:dLbl>
            <c:dLbl>
              <c:idx val="1"/>
              <c:layout>
                <c:manualLayout>
                  <c:x val="0.14166666666666677"/>
                  <c:y val="-0.17039276545831195"/>
                </c:manualLayout>
              </c:layout>
              <c:dLblPos val="bestFit"/>
              <c:showVal val="1"/>
              <c:showCatName val="1"/>
              <c:separator>
</c:separator>
            </c:dLbl>
            <c:dLbl>
              <c:idx val="2"/>
              <c:layout>
                <c:manualLayout>
                  <c:x val="-0.10833333333333336"/>
                  <c:y val="0.13776436356204047"/>
                </c:manualLayout>
              </c:layout>
              <c:dLblPos val="bestFit"/>
              <c:showVal val="1"/>
              <c:showCatName val="1"/>
              <c:separator>
</c:separator>
            </c:dLbl>
            <c:txPr>
              <a:bodyPr/>
              <a:lstStyle/>
              <a:p>
                <a:pPr>
                  <a:defRPr sz="900"/>
                </a:pPr>
                <a:endParaRPr lang="pl-PL"/>
              </a:p>
            </c:txPr>
            <c:dLblPos val="outEnd"/>
            <c:showVal val="1"/>
            <c:showCatName val="1"/>
            <c:separator>
</c:separator>
            <c:showLeaderLines val="1"/>
          </c:dLbls>
          <c:cat>
            <c:strRef>
              <c:f>wykres_20!$A$4:$A$6</c:f>
              <c:strCache>
                <c:ptCount val="3"/>
                <c:pt idx="0">
                  <c:v>podjęcia pracy niesubsydiowanej za pośrednictwem PUP</c:v>
                </c:pt>
                <c:pt idx="1">
                  <c:v>podjęcia pracy niesubsydiowanej bez pośrednictwa PUP</c:v>
                </c:pt>
                <c:pt idx="2">
                  <c:v>podjęcia pracy subsydiowanej</c:v>
                </c:pt>
              </c:strCache>
            </c:strRef>
          </c:cat>
          <c:val>
            <c:numRef>
              <c:f>wykres_20!$B$4:$B$6</c:f>
              <c:numCache>
                <c:formatCode>0.0%</c:formatCode>
                <c:ptCount val="3"/>
                <c:pt idx="0">
                  <c:v>9.4743032935215299E-2</c:v>
                </c:pt>
                <c:pt idx="1">
                  <c:v>0.67384183858125224</c:v>
                </c:pt>
                <c:pt idx="2">
                  <c:v>0.23141512848353238</c:v>
                </c:pt>
              </c:numCache>
            </c:numRef>
          </c:val>
        </c:ser>
        <c:firstSliceAng val="0"/>
      </c:pieChart>
    </c:plotArea>
    <c:legend>
      <c:legendPos val="b"/>
      <c:layout>
        <c:manualLayout>
          <c:xMode val="edge"/>
          <c:yMode val="edge"/>
          <c:x val="5.4590988626421935E-2"/>
          <c:y val="0.79024818995153656"/>
          <c:w val="0.8935958005249347"/>
          <c:h val="0.18195258291053909"/>
        </c:manualLayout>
      </c:layout>
    </c:legend>
    <c:plotVisOnly val="1"/>
  </c:chart>
  <c:spPr>
    <a:noFill/>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0.4606272965879265"/>
          <c:y val="5.8916601905208914E-2"/>
          <c:w val="0.48769903762029743"/>
          <c:h val="0.85477265062537711"/>
        </c:manualLayout>
      </c:layout>
      <c:barChart>
        <c:barDir val="bar"/>
        <c:grouping val="clustered"/>
        <c:ser>
          <c:idx val="0"/>
          <c:order val="0"/>
          <c:spPr>
            <a:solidFill>
              <a:srgbClr val="587A2D"/>
            </a:solidFill>
          </c:spPr>
          <c:dPt>
            <c:idx val="0"/>
            <c:spPr>
              <a:solidFill>
                <a:srgbClr val="B7D090"/>
              </a:solidFill>
            </c:spPr>
          </c:dPt>
          <c:dPt>
            <c:idx val="1"/>
            <c:spPr>
              <a:solidFill>
                <a:srgbClr val="B7D090"/>
              </a:solidFill>
            </c:spPr>
          </c:dPt>
          <c:dPt>
            <c:idx val="2"/>
            <c:spPr>
              <a:solidFill>
                <a:srgbClr val="B7D090"/>
              </a:solidFill>
            </c:spPr>
          </c:dPt>
          <c:dLbls>
            <c:txPr>
              <a:bodyPr/>
              <a:lstStyle/>
              <a:p>
                <a:pPr>
                  <a:defRPr b="1"/>
                </a:pPr>
                <a:endParaRPr lang="pl-PL"/>
              </a:p>
            </c:txPr>
            <c:dLblPos val="inBase"/>
            <c:showVal val="1"/>
          </c:dLbls>
          <c:cat>
            <c:strRef>
              <c:f>wykres_21!$A$4:$A$12</c:f>
              <c:strCache>
                <c:ptCount val="9"/>
                <c:pt idx="0">
                  <c:v>Budownictwo</c:v>
                </c:pt>
                <c:pt idx="1">
                  <c:v>Administrowanie i działalność wspierająca</c:v>
                </c:pt>
                <c:pt idx="2">
                  <c:v>Obsługa rynku nieruchomości</c:v>
                </c:pt>
                <c:pt idx="3">
                  <c:v>Przetwórstwo przemysłowe</c:v>
                </c:pt>
                <c:pt idx="4">
                  <c:v>Handel; naprawa pojazdów samochodowych</c:v>
                </c:pt>
                <c:pt idx="5">
                  <c:v>Transport i gospodarka magazynowa</c:v>
                </c:pt>
                <c:pt idx="6">
                  <c:v>Informacja i komunikacja</c:v>
                </c:pt>
                <c:pt idx="7">
                  <c:v>Zakwaterowanie i gastronomia</c:v>
                </c:pt>
                <c:pt idx="8">
                  <c:v>Działalność profesjonalna, naukowa i techniczna</c:v>
                </c:pt>
              </c:strCache>
            </c:strRef>
          </c:cat>
          <c:val>
            <c:numRef>
              <c:f>wykres_21!$B$4:$B$12</c:f>
              <c:numCache>
                <c:formatCode>General</c:formatCode>
                <c:ptCount val="9"/>
                <c:pt idx="0">
                  <c:v>92.9</c:v>
                </c:pt>
                <c:pt idx="1">
                  <c:v>93.7</c:v>
                </c:pt>
                <c:pt idx="2">
                  <c:v>99.1</c:v>
                </c:pt>
                <c:pt idx="3">
                  <c:v>100.1</c:v>
                </c:pt>
                <c:pt idx="4">
                  <c:v>100.8</c:v>
                </c:pt>
                <c:pt idx="5">
                  <c:v>102.6</c:v>
                </c:pt>
                <c:pt idx="6">
                  <c:v>103.1</c:v>
                </c:pt>
                <c:pt idx="7">
                  <c:v>106.8</c:v>
                </c:pt>
                <c:pt idx="8">
                  <c:v>110.1</c:v>
                </c:pt>
              </c:numCache>
            </c:numRef>
          </c:val>
        </c:ser>
        <c:axId val="318501632"/>
        <c:axId val="318503168"/>
      </c:barChart>
      <c:catAx>
        <c:axId val="318501632"/>
        <c:scaling>
          <c:orientation val="minMax"/>
        </c:scaling>
        <c:axPos val="l"/>
        <c:numFmt formatCode="General" sourceLinked="1"/>
        <c:majorTickMark val="none"/>
        <c:tickLblPos val="nextTo"/>
        <c:crossAx val="318503168"/>
        <c:crosses val="autoZero"/>
        <c:auto val="1"/>
        <c:lblAlgn val="ctr"/>
        <c:lblOffset val="100"/>
      </c:catAx>
      <c:valAx>
        <c:axId val="318503168"/>
        <c:scaling>
          <c:orientation val="minMax"/>
        </c:scaling>
        <c:axPos val="b"/>
        <c:majorGridlines>
          <c:spPr>
            <a:ln w="0">
              <a:prstDash val="sysDash"/>
            </a:ln>
          </c:spPr>
        </c:majorGridlines>
        <c:numFmt formatCode="General" sourceLinked="1"/>
        <c:majorTickMark val="none"/>
        <c:tickLblPos val="nextTo"/>
        <c:crossAx val="318501632"/>
        <c:crosses val="autoZero"/>
        <c:crossBetween val="between"/>
      </c:valAx>
      <c:spPr>
        <a:noFill/>
      </c:spPr>
    </c:plotArea>
    <c:plotVisOnly val="1"/>
  </c:chart>
  <c:spPr>
    <a:noFill/>
    <a:ln>
      <a:noFill/>
    </a:ln>
  </c:spPr>
  <c:printSettings>
    <c:headerFooter/>
    <c:pageMargins b="0.75000000000000211" l="0.70000000000000062" r="0.70000000000000062" t="0.75000000000000211"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col"/>
        <c:grouping val="clustered"/>
        <c:ser>
          <c:idx val="0"/>
          <c:order val="0"/>
          <c:spPr>
            <a:solidFill>
              <a:srgbClr val="B7D090"/>
            </a:solidFill>
          </c:spPr>
          <c:dPt>
            <c:idx val="4"/>
            <c:spPr>
              <a:solidFill>
                <a:srgbClr val="587A2D"/>
              </a:solidFill>
            </c:spPr>
          </c:dPt>
          <c:dPt>
            <c:idx val="6"/>
            <c:spPr>
              <a:solidFill>
                <a:schemeClr val="accent6">
                  <a:lumMod val="75000"/>
                </a:schemeClr>
              </a:solidFill>
            </c:spPr>
          </c:dPt>
          <c:dLbls>
            <c:txPr>
              <a:bodyPr/>
              <a:lstStyle/>
              <a:p>
                <a:pPr>
                  <a:defRPr b="1"/>
                </a:pPr>
                <a:endParaRPr lang="pl-PL"/>
              </a:p>
            </c:txPr>
            <c:showVal val="1"/>
          </c:dLbls>
          <c:cat>
            <c:strRef>
              <c:f>wykres_22!$A$3:$A$19</c:f>
              <c:strCache>
                <c:ptCount val="17"/>
                <c:pt idx="0">
                  <c:v>lubelskie</c:v>
                </c:pt>
                <c:pt idx="1">
                  <c:v>podkarpackie</c:v>
                </c:pt>
                <c:pt idx="2">
                  <c:v>świętokrzyskie</c:v>
                </c:pt>
                <c:pt idx="3">
                  <c:v>podlaskie</c:v>
                </c:pt>
                <c:pt idx="4">
                  <c:v>małopolskie</c:v>
                </c:pt>
                <c:pt idx="5">
                  <c:v>łódzkie</c:v>
                </c:pt>
                <c:pt idx="6">
                  <c:v>Polska</c:v>
                </c:pt>
                <c:pt idx="7">
                  <c:v>warmińsko-mazurskie</c:v>
                </c:pt>
                <c:pt idx="8">
                  <c:v>opolskie</c:v>
                </c:pt>
                <c:pt idx="9">
                  <c:v>kujawsko-pomorskie</c:v>
                </c:pt>
                <c:pt idx="10">
                  <c:v>wielkopolskie</c:v>
                </c:pt>
                <c:pt idx="11">
                  <c:v>mazowieckie</c:v>
                </c:pt>
                <c:pt idx="12">
                  <c:v>lubuskie</c:v>
                </c:pt>
                <c:pt idx="13">
                  <c:v>zachodniopomorskie</c:v>
                </c:pt>
                <c:pt idx="14">
                  <c:v>pomorskie</c:v>
                </c:pt>
                <c:pt idx="15">
                  <c:v>dolnośląskie</c:v>
                </c:pt>
                <c:pt idx="16">
                  <c:v>śląskie</c:v>
                </c:pt>
              </c:strCache>
            </c:strRef>
          </c:cat>
          <c:val>
            <c:numRef>
              <c:f>wykres_22!$B$3:$B$19</c:f>
              <c:numCache>
                <c:formatCode>0.0%</c:formatCode>
                <c:ptCount val="17"/>
                <c:pt idx="0">
                  <c:v>0.38831433589224096</c:v>
                </c:pt>
                <c:pt idx="1">
                  <c:v>0.33093868877604321</c:v>
                </c:pt>
                <c:pt idx="2">
                  <c:v>0.32842320600365682</c:v>
                </c:pt>
                <c:pt idx="3">
                  <c:v>0.31896699291122926</c:v>
                </c:pt>
                <c:pt idx="4">
                  <c:v>0.21862216030981865</c:v>
                </c:pt>
                <c:pt idx="5">
                  <c:v>0.19387468146872661</c:v>
                </c:pt>
                <c:pt idx="6">
                  <c:v>0.17189458637828828</c:v>
                </c:pt>
                <c:pt idx="7">
                  <c:v>0.16755287977400968</c:v>
                </c:pt>
                <c:pt idx="8">
                  <c:v>0.16396807002324182</c:v>
                </c:pt>
                <c:pt idx="9">
                  <c:v>0.1592231169781039</c:v>
                </c:pt>
                <c:pt idx="10">
                  <c:v>0.15672033073285252</c:v>
                </c:pt>
                <c:pt idx="11">
                  <c:v>0.13230942998882383</c:v>
                </c:pt>
                <c:pt idx="12">
                  <c:v>0.11351101072133599</c:v>
                </c:pt>
                <c:pt idx="13">
                  <c:v>9.8986202462786207E-2</c:v>
                </c:pt>
                <c:pt idx="14">
                  <c:v>8.9533167278801604E-2</c:v>
                </c:pt>
                <c:pt idx="15">
                  <c:v>8.7731687545690995E-2</c:v>
                </c:pt>
                <c:pt idx="16">
                  <c:v>6.2166537690868454E-2</c:v>
                </c:pt>
              </c:numCache>
            </c:numRef>
          </c:val>
        </c:ser>
        <c:gapWidth val="74"/>
        <c:axId val="318599168"/>
        <c:axId val="318600704"/>
      </c:barChart>
      <c:catAx>
        <c:axId val="318599168"/>
        <c:scaling>
          <c:orientation val="minMax"/>
        </c:scaling>
        <c:axPos val="b"/>
        <c:numFmt formatCode="General" sourceLinked="1"/>
        <c:majorTickMark val="none"/>
        <c:tickLblPos val="nextTo"/>
        <c:spPr>
          <a:ln w="6350">
            <a:solidFill>
              <a:schemeClr val="bg1">
                <a:lumMod val="65000"/>
              </a:schemeClr>
            </a:solidFill>
          </a:ln>
        </c:spPr>
        <c:txPr>
          <a:bodyPr rot="-5400000" vert="horz"/>
          <a:lstStyle/>
          <a:p>
            <a:pPr>
              <a:defRPr b="1"/>
            </a:pPr>
            <a:endParaRPr lang="pl-PL"/>
          </a:p>
        </c:txPr>
        <c:crossAx val="318600704"/>
        <c:crosses val="autoZero"/>
        <c:auto val="1"/>
        <c:lblAlgn val="ctr"/>
        <c:lblOffset val="100"/>
      </c:catAx>
      <c:valAx>
        <c:axId val="318600704"/>
        <c:scaling>
          <c:orientation val="minMax"/>
        </c:scaling>
        <c:axPos val="l"/>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crossAx val="318599168"/>
        <c:crosses val="autoZero"/>
        <c:crossBetween val="between"/>
      </c:valAx>
      <c:spPr>
        <a:noFill/>
      </c:spPr>
    </c:plotArea>
    <c:plotVisOnly val="1"/>
    <c:dispBlanksAs val="gap"/>
  </c:chart>
  <c:spPr>
    <a:noFill/>
    <a:ln>
      <a:noFill/>
    </a:ln>
  </c:spPr>
  <c:printSettings>
    <c:headerFooter/>
    <c:pageMargins b="0.75000000000000189" l="0.70000000000000062" r="0.70000000000000062" t="0.75000000000000189"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col"/>
        <c:grouping val="clustered"/>
        <c:ser>
          <c:idx val="0"/>
          <c:order val="0"/>
          <c:tx>
            <c:strRef>
              <c:f>wykres_23!$A$4</c:f>
              <c:strCache>
                <c:ptCount val="1"/>
                <c:pt idx="0">
                  <c:v>Podmioty gospodarki narodowej (stan w końcu okresu)</c:v>
                </c:pt>
              </c:strCache>
            </c:strRef>
          </c:tx>
          <c:spPr>
            <a:solidFill>
              <a:srgbClr val="587A2D"/>
            </a:solidFill>
          </c:spPr>
          <c:dLbls>
            <c:dLbl>
              <c:idx val="11"/>
              <c:layout/>
              <c:showVal val="1"/>
            </c:dLbl>
            <c:dLbl>
              <c:idx val="23"/>
              <c:layout/>
              <c:showVal val="1"/>
            </c:dLbl>
            <c:delete val="1"/>
          </c:dLbls>
          <c:cat>
            <c:strRef>
              <c:f>wykres_23!$B$3:$Y$3</c:f>
              <c:strCache>
                <c:ptCount val="24"/>
                <c:pt idx="0">
                  <c:v>2012-I</c:v>
                </c:pt>
                <c:pt idx="1">
                  <c:v>2012-II</c:v>
                </c:pt>
                <c:pt idx="2">
                  <c:v>2012-III</c:v>
                </c:pt>
                <c:pt idx="3">
                  <c:v>2012-IV</c:v>
                </c:pt>
                <c:pt idx="4">
                  <c:v>2012-V</c:v>
                </c:pt>
                <c:pt idx="5">
                  <c:v>2012-VI</c:v>
                </c:pt>
                <c:pt idx="6">
                  <c:v>2012-VII</c:v>
                </c:pt>
                <c:pt idx="7">
                  <c:v>2012-VIII</c:v>
                </c:pt>
                <c:pt idx="8">
                  <c:v>2012-IX</c:v>
                </c:pt>
                <c:pt idx="9">
                  <c:v>2012-X</c:v>
                </c:pt>
                <c:pt idx="10">
                  <c:v>2012-XI</c:v>
                </c:pt>
                <c:pt idx="11">
                  <c:v>2012-XII</c:v>
                </c:pt>
                <c:pt idx="12">
                  <c:v>2013-I</c:v>
                </c:pt>
                <c:pt idx="13">
                  <c:v>2013-II</c:v>
                </c:pt>
                <c:pt idx="14">
                  <c:v>2013-III</c:v>
                </c:pt>
                <c:pt idx="15">
                  <c:v>2013-IV</c:v>
                </c:pt>
                <c:pt idx="16">
                  <c:v>2013-V</c:v>
                </c:pt>
                <c:pt idx="17">
                  <c:v>2013-VI</c:v>
                </c:pt>
                <c:pt idx="18">
                  <c:v>2013-VII</c:v>
                </c:pt>
                <c:pt idx="19">
                  <c:v>2013-VIII</c:v>
                </c:pt>
                <c:pt idx="20">
                  <c:v>2013-IX</c:v>
                </c:pt>
                <c:pt idx="21">
                  <c:v>2013-X</c:v>
                </c:pt>
                <c:pt idx="22">
                  <c:v>2013-XI</c:v>
                </c:pt>
                <c:pt idx="23">
                  <c:v>2013-XII</c:v>
                </c:pt>
              </c:strCache>
            </c:strRef>
          </c:cat>
          <c:val>
            <c:numRef>
              <c:f>wykres_23!$B$4:$Y$4</c:f>
              <c:numCache>
                <c:formatCode>General</c:formatCode>
                <c:ptCount val="24"/>
                <c:pt idx="0">
                  <c:v>331294</c:v>
                </c:pt>
                <c:pt idx="1">
                  <c:v>331937</c:v>
                </c:pt>
                <c:pt idx="2">
                  <c:v>332889</c:v>
                </c:pt>
                <c:pt idx="3">
                  <c:v>333989</c:v>
                </c:pt>
                <c:pt idx="4">
                  <c:v>335172</c:v>
                </c:pt>
                <c:pt idx="5">
                  <c:v>336258</c:v>
                </c:pt>
                <c:pt idx="6">
                  <c:v>337032</c:v>
                </c:pt>
                <c:pt idx="7">
                  <c:v>338177</c:v>
                </c:pt>
                <c:pt idx="8">
                  <c:v>339274</c:v>
                </c:pt>
                <c:pt idx="9">
                  <c:v>340695</c:v>
                </c:pt>
                <c:pt idx="10">
                  <c:v>342038</c:v>
                </c:pt>
                <c:pt idx="11">
                  <c:v>343375</c:v>
                </c:pt>
                <c:pt idx="12">
                  <c:v>342645</c:v>
                </c:pt>
                <c:pt idx="13">
                  <c:v>343429</c:v>
                </c:pt>
                <c:pt idx="14">
                  <c:v>344076</c:v>
                </c:pt>
                <c:pt idx="15">
                  <c:v>345106</c:v>
                </c:pt>
                <c:pt idx="16">
                  <c:v>346267</c:v>
                </c:pt>
                <c:pt idx="17">
                  <c:v>347438</c:v>
                </c:pt>
                <c:pt idx="18">
                  <c:v>348506</c:v>
                </c:pt>
                <c:pt idx="19">
                  <c:v>349696</c:v>
                </c:pt>
                <c:pt idx="20">
                  <c:v>350436</c:v>
                </c:pt>
                <c:pt idx="21">
                  <c:v>350455</c:v>
                </c:pt>
                <c:pt idx="22">
                  <c:v>350846</c:v>
                </c:pt>
                <c:pt idx="23">
                  <c:v>351074</c:v>
                </c:pt>
              </c:numCache>
            </c:numRef>
          </c:val>
        </c:ser>
        <c:axId val="318771584"/>
        <c:axId val="318773120"/>
      </c:barChart>
      <c:catAx>
        <c:axId val="318771584"/>
        <c:scaling>
          <c:orientation val="minMax"/>
        </c:scaling>
        <c:axPos val="b"/>
        <c:majorTickMark val="none"/>
        <c:tickLblPos val="nextTo"/>
        <c:txPr>
          <a:bodyPr rot="-5400000" vert="horz"/>
          <a:lstStyle/>
          <a:p>
            <a:pPr>
              <a:defRPr/>
            </a:pPr>
            <a:endParaRPr lang="pl-PL"/>
          </a:p>
        </c:txPr>
        <c:crossAx val="318773120"/>
        <c:crosses val="autoZero"/>
        <c:auto val="1"/>
        <c:lblAlgn val="ctr"/>
        <c:lblOffset val="100"/>
      </c:catAx>
      <c:valAx>
        <c:axId val="318773120"/>
        <c:scaling>
          <c:orientation val="minMax"/>
        </c:scaling>
        <c:axPos val="l"/>
        <c:majorGridlines>
          <c:spPr>
            <a:ln>
              <a:solidFill>
                <a:sysClr val="window" lastClr="FFFFFF">
                  <a:lumMod val="65000"/>
                </a:sysClr>
              </a:solidFill>
              <a:prstDash val="dash"/>
            </a:ln>
          </c:spPr>
        </c:majorGridlines>
        <c:numFmt formatCode="General" sourceLinked="1"/>
        <c:majorTickMark val="none"/>
        <c:tickLblPos val="nextTo"/>
        <c:crossAx val="318771584"/>
        <c:crosses val="autoZero"/>
        <c:crossBetween val="between"/>
      </c:valAx>
      <c:spPr>
        <a:noFill/>
      </c:spPr>
    </c:plotArea>
    <c:plotVisOnly val="1"/>
  </c:chart>
  <c:spPr>
    <a:noFill/>
    <a:ln>
      <a:noFill/>
    </a:ln>
  </c:spPr>
  <c:printSettings>
    <c:headerFooter/>
    <c:pageMargins b="0.75000000000000233" l="0.70000000000000062" r="0.70000000000000062" t="0.750000000000002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col"/>
        <c:grouping val="clustered"/>
        <c:ser>
          <c:idx val="0"/>
          <c:order val="0"/>
          <c:tx>
            <c:strRef>
              <c:f>wykres_25!#REF!</c:f>
              <c:strCache>
                <c:ptCount val="1"/>
                <c:pt idx="0">
                  <c:v>#REF!</c:v>
                </c:pt>
              </c:strCache>
            </c:strRef>
          </c:tx>
          <c:spPr>
            <a:solidFill>
              <a:srgbClr val="B7D090"/>
            </a:solidFill>
          </c:spPr>
          <c:dPt>
            <c:idx val="0"/>
            <c:spPr>
              <a:solidFill>
                <a:srgbClr val="587A2D"/>
              </a:solidFill>
            </c:spPr>
          </c:dPt>
          <c:dPt>
            <c:idx val="6"/>
            <c:spPr>
              <a:solidFill>
                <a:srgbClr val="587A2D"/>
              </a:solidFill>
            </c:spPr>
          </c:dPt>
          <c:dPt>
            <c:idx val="15"/>
            <c:spPr>
              <a:solidFill>
                <a:srgbClr val="587A2D"/>
              </a:solidFill>
            </c:spPr>
          </c:dPt>
          <c:dLbls>
            <c:dLbl>
              <c:idx val="0"/>
              <c:layout/>
              <c:spPr/>
              <c:txPr>
                <a:bodyPr/>
                <a:lstStyle/>
                <a:p>
                  <a:pPr>
                    <a:defRPr/>
                  </a:pPr>
                  <a:endParaRPr lang="pl-PL"/>
                </a:p>
              </c:txPr>
              <c:showVal val="1"/>
            </c:dLbl>
            <c:dLbl>
              <c:idx val="6"/>
              <c:layout/>
              <c:spPr/>
              <c:txPr>
                <a:bodyPr/>
                <a:lstStyle/>
                <a:p>
                  <a:pPr>
                    <a:defRPr/>
                  </a:pPr>
                  <a:endParaRPr lang="pl-PL"/>
                </a:p>
              </c:txPr>
              <c:showVal val="1"/>
            </c:dLbl>
            <c:dLbl>
              <c:idx val="15"/>
              <c:layout/>
              <c:spPr/>
              <c:txPr>
                <a:bodyPr/>
                <a:lstStyle/>
                <a:p>
                  <a:pPr>
                    <a:defRPr/>
                  </a:pPr>
                  <a:endParaRPr lang="pl-PL"/>
                </a:p>
              </c:txPr>
              <c:showVal val="1"/>
            </c:dLbl>
            <c:delete val="1"/>
          </c:dLbls>
          <c:cat>
            <c:strRef>
              <c:f>wykres_24!$A$3:$A$18</c:f>
              <c:strCache>
                <c:ptCount val="16"/>
                <c:pt idx="0">
                  <c:v>małopolskie</c:v>
                </c:pt>
                <c:pt idx="1">
                  <c:v>świętokrzykie</c:v>
                </c:pt>
                <c:pt idx="2">
                  <c:v>mazowieckie</c:v>
                </c:pt>
                <c:pt idx="3">
                  <c:v>lubelskie</c:v>
                </c:pt>
                <c:pt idx="4">
                  <c:v>wielkopolskie</c:v>
                </c:pt>
                <c:pt idx="5">
                  <c:v>podkarpackie</c:v>
                </c:pt>
                <c:pt idx="6">
                  <c:v>Polska</c:v>
                </c:pt>
                <c:pt idx="7">
                  <c:v>śląskie</c:v>
                </c:pt>
                <c:pt idx="8">
                  <c:v>kujawsko-pomorskie</c:v>
                </c:pt>
                <c:pt idx="9">
                  <c:v>dolnośląskie</c:v>
                </c:pt>
                <c:pt idx="10">
                  <c:v>łódzkie</c:v>
                </c:pt>
                <c:pt idx="11">
                  <c:v>pomorskie</c:v>
                </c:pt>
                <c:pt idx="12">
                  <c:v>lubuskie</c:v>
                </c:pt>
                <c:pt idx="13">
                  <c:v>zachodniopomorskie</c:v>
                </c:pt>
                <c:pt idx="14">
                  <c:v>warmińsko-mazurskie</c:v>
                </c:pt>
                <c:pt idx="15">
                  <c:v>EU 28</c:v>
                </c:pt>
              </c:strCache>
            </c:strRef>
          </c:cat>
          <c:val>
            <c:numRef>
              <c:f>wykres_24!$B$3:$B$18</c:f>
              <c:numCache>
                <c:formatCode>0.0%</c:formatCode>
                <c:ptCount val="16"/>
                <c:pt idx="0">
                  <c:v>2.7999999999999997E-2</c:v>
                </c:pt>
                <c:pt idx="1">
                  <c:v>4.2000000000000003E-2</c:v>
                </c:pt>
                <c:pt idx="2">
                  <c:v>4.2999999999999997E-2</c:v>
                </c:pt>
                <c:pt idx="3">
                  <c:v>5.2000000000000005E-2</c:v>
                </c:pt>
                <c:pt idx="4">
                  <c:v>5.4000000000000006E-2</c:v>
                </c:pt>
                <c:pt idx="5">
                  <c:v>5.5E-2</c:v>
                </c:pt>
                <c:pt idx="6">
                  <c:v>5.7000000000000002E-2</c:v>
                </c:pt>
                <c:pt idx="7">
                  <c:v>6.0999999999999999E-2</c:v>
                </c:pt>
                <c:pt idx="8">
                  <c:v>6.0999999999999999E-2</c:v>
                </c:pt>
                <c:pt idx="9">
                  <c:v>6.6000000000000003E-2</c:v>
                </c:pt>
                <c:pt idx="10">
                  <c:v>7.0999999999999994E-2</c:v>
                </c:pt>
                <c:pt idx="11">
                  <c:v>7.4999999999999997E-2</c:v>
                </c:pt>
                <c:pt idx="12">
                  <c:v>7.5999999999999998E-2</c:v>
                </c:pt>
                <c:pt idx="13">
                  <c:v>8.5999999999999993E-2</c:v>
                </c:pt>
                <c:pt idx="14">
                  <c:v>0.107</c:v>
                </c:pt>
                <c:pt idx="15">
                  <c:v>0.127</c:v>
                </c:pt>
              </c:numCache>
            </c:numRef>
          </c:val>
        </c:ser>
        <c:gapWidth val="55"/>
        <c:axId val="315106048"/>
        <c:axId val="315107584"/>
      </c:barChart>
      <c:catAx>
        <c:axId val="315106048"/>
        <c:scaling>
          <c:orientation val="minMax"/>
        </c:scaling>
        <c:axPos val="b"/>
        <c:numFmt formatCode="General" sourceLinked="1"/>
        <c:majorTickMark val="none"/>
        <c:tickLblPos val="nextTo"/>
        <c:txPr>
          <a:bodyPr/>
          <a:lstStyle/>
          <a:p>
            <a:pPr>
              <a:defRPr sz="800"/>
            </a:pPr>
            <a:endParaRPr lang="pl-PL"/>
          </a:p>
        </c:txPr>
        <c:crossAx val="315107584"/>
        <c:crosses val="autoZero"/>
        <c:auto val="1"/>
        <c:lblAlgn val="ctr"/>
        <c:lblOffset val="100"/>
      </c:catAx>
      <c:valAx>
        <c:axId val="315107584"/>
        <c:scaling>
          <c:orientation val="minMax"/>
        </c:scaling>
        <c:axPos val="l"/>
        <c:majorGridlines>
          <c:spPr>
            <a:ln>
              <a:prstDash val="dash"/>
            </a:ln>
          </c:spPr>
        </c:majorGridlines>
        <c:numFmt formatCode="0%" sourceLinked="0"/>
        <c:majorTickMark val="none"/>
        <c:tickLblPos val="nextTo"/>
        <c:crossAx val="315106048"/>
        <c:crosses val="autoZero"/>
        <c:crossBetween val="between"/>
        <c:majorUnit val="2.0000000000000011E-2"/>
      </c:valAx>
      <c:spPr>
        <a:noFill/>
      </c:spPr>
    </c:plotArea>
    <c:plotVisOnly val="1"/>
    <c:dispBlanksAs val="gap"/>
  </c:chart>
  <c:spPr>
    <a:noFill/>
    <a:ln>
      <a:noFill/>
    </a:ln>
  </c:spPr>
  <c:printSettings>
    <c:headerFooter/>
    <c:pageMargins b="0.75000000000000167" l="0.70000000000000062" r="0.70000000000000062" t="0.75000000000000167"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pl-PL"/>
  <c:chart>
    <c:autoTitleDeleted val="1"/>
    <c:plotArea>
      <c:layout/>
      <c:lineChart>
        <c:grouping val="standard"/>
        <c:ser>
          <c:idx val="0"/>
          <c:order val="0"/>
          <c:tx>
            <c:strRef>
              <c:f>wykres_25!$B$3</c:f>
              <c:strCache>
                <c:ptCount val="1"/>
                <c:pt idx="0">
                  <c:v>19-24 (studia)</c:v>
                </c:pt>
              </c:strCache>
            </c:strRef>
          </c:tx>
          <c:spPr>
            <a:ln>
              <a:solidFill>
                <a:srgbClr val="B7D090"/>
              </a:solidFill>
            </a:ln>
          </c:spPr>
          <c:marker>
            <c:symbol val="none"/>
          </c:marker>
          <c:cat>
            <c:strRef>
              <c:f>wykres_25!$A$4:$A$47</c:f>
              <c:strCache>
                <c:ptCount val="44"/>
                <c:pt idx="0">
                  <c:v>1991</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pt idx="31">
                  <c:v>2023</c:v>
                </c:pt>
                <c:pt idx="32">
                  <c:v>2024</c:v>
                </c:pt>
                <c:pt idx="33">
                  <c:v>2025</c:v>
                </c:pt>
                <c:pt idx="34">
                  <c:v>2026</c:v>
                </c:pt>
                <c:pt idx="35">
                  <c:v>2027</c:v>
                </c:pt>
                <c:pt idx="36">
                  <c:v>2028</c:v>
                </c:pt>
                <c:pt idx="37">
                  <c:v>2029</c:v>
                </c:pt>
                <c:pt idx="38">
                  <c:v>2030</c:v>
                </c:pt>
                <c:pt idx="39">
                  <c:v>2031</c:v>
                </c:pt>
                <c:pt idx="40">
                  <c:v>2032</c:v>
                </c:pt>
                <c:pt idx="41">
                  <c:v>2033</c:v>
                </c:pt>
                <c:pt idx="42">
                  <c:v>2034</c:v>
                </c:pt>
                <c:pt idx="43">
                  <c:v>2035</c:v>
                </c:pt>
              </c:strCache>
            </c:strRef>
          </c:cat>
          <c:val>
            <c:numRef>
              <c:f>wykres_25!$B$4:$B$47</c:f>
              <c:numCache>
                <c:formatCode>0.0</c:formatCode>
                <c:ptCount val="44"/>
                <c:pt idx="0">
                  <c:v>271.93799999999999</c:v>
                </c:pt>
                <c:pt idx="1">
                  <c:v>281.238</c:v>
                </c:pt>
                <c:pt idx="2">
                  <c:v>287.08499999999998</c:v>
                </c:pt>
                <c:pt idx="3">
                  <c:v>294.89999999999998</c:v>
                </c:pt>
                <c:pt idx="4">
                  <c:v>303.142</c:v>
                </c:pt>
                <c:pt idx="5">
                  <c:v>306.92700000000002</c:v>
                </c:pt>
                <c:pt idx="6">
                  <c:v>315.08600000000001</c:v>
                </c:pt>
                <c:pt idx="7">
                  <c:v>321.45</c:v>
                </c:pt>
                <c:pt idx="8">
                  <c:v>324.86700000000002</c:v>
                </c:pt>
                <c:pt idx="9">
                  <c:v>330.25299999999999</c:v>
                </c:pt>
                <c:pt idx="10">
                  <c:v>334.61099999999999</c:v>
                </c:pt>
                <c:pt idx="11">
                  <c:v>340.39800000000002</c:v>
                </c:pt>
                <c:pt idx="12">
                  <c:v>345.12099999999998</c:v>
                </c:pt>
                <c:pt idx="13">
                  <c:v>346.47</c:v>
                </c:pt>
                <c:pt idx="14">
                  <c:v>342.76100000000002</c:v>
                </c:pt>
                <c:pt idx="15">
                  <c:v>337.64400000000001</c:v>
                </c:pt>
                <c:pt idx="16">
                  <c:v>330.64</c:v>
                </c:pt>
                <c:pt idx="17">
                  <c:v>321.23700000000002</c:v>
                </c:pt>
                <c:pt idx="18">
                  <c:v>312.334</c:v>
                </c:pt>
                <c:pt idx="19">
                  <c:v>311.23599999999999</c:v>
                </c:pt>
                <c:pt idx="20">
                  <c:v>303.363</c:v>
                </c:pt>
                <c:pt idx="21">
                  <c:v>285.375</c:v>
                </c:pt>
                <c:pt idx="22">
                  <c:v>276.22899999999998</c:v>
                </c:pt>
                <c:pt idx="23">
                  <c:v>266.721</c:v>
                </c:pt>
                <c:pt idx="24">
                  <c:v>255.82499999999999</c:v>
                </c:pt>
                <c:pt idx="25">
                  <c:v>246.547</c:v>
                </c:pt>
                <c:pt idx="26">
                  <c:v>238.608</c:v>
                </c:pt>
                <c:pt idx="27">
                  <c:v>232.21799999999999</c:v>
                </c:pt>
                <c:pt idx="28">
                  <c:v>226.39099999999999</c:v>
                </c:pt>
                <c:pt idx="29">
                  <c:v>220.37899999999999</c:v>
                </c:pt>
                <c:pt idx="30">
                  <c:v>215.22</c:v>
                </c:pt>
                <c:pt idx="31">
                  <c:v>211.27</c:v>
                </c:pt>
                <c:pt idx="32">
                  <c:v>208.69399999999999</c:v>
                </c:pt>
                <c:pt idx="33">
                  <c:v>206.565</c:v>
                </c:pt>
                <c:pt idx="34">
                  <c:v>207.50899999999999</c:v>
                </c:pt>
                <c:pt idx="35">
                  <c:v>210.67699999999999</c:v>
                </c:pt>
                <c:pt idx="36">
                  <c:v>214.976</c:v>
                </c:pt>
                <c:pt idx="37">
                  <c:v>219.47800000000001</c:v>
                </c:pt>
                <c:pt idx="38">
                  <c:v>223.69200000000001</c:v>
                </c:pt>
                <c:pt idx="39">
                  <c:v>227.66900000000001</c:v>
                </c:pt>
                <c:pt idx="40">
                  <c:v>230.196</c:v>
                </c:pt>
                <c:pt idx="41">
                  <c:v>231.55500000000001</c:v>
                </c:pt>
                <c:pt idx="42">
                  <c:v>232.13200000000001</c:v>
                </c:pt>
                <c:pt idx="43">
                  <c:v>231.977</c:v>
                </c:pt>
              </c:numCache>
            </c:numRef>
          </c:val>
        </c:ser>
        <c:ser>
          <c:idx val="1"/>
          <c:order val="1"/>
          <c:tx>
            <c:strRef>
              <c:f>wykres_25!$C$3</c:f>
              <c:strCache>
                <c:ptCount val="1"/>
                <c:pt idx="0">
                  <c:v>16-18 
(szkoła ponagimnazjalna)</c:v>
                </c:pt>
              </c:strCache>
            </c:strRef>
          </c:tx>
          <c:spPr>
            <a:ln>
              <a:solidFill>
                <a:srgbClr val="587A2D"/>
              </a:solidFill>
            </a:ln>
          </c:spPr>
          <c:marker>
            <c:symbol val="none"/>
          </c:marker>
          <c:cat>
            <c:strRef>
              <c:f>wykres_25!$A$4:$A$47</c:f>
              <c:strCache>
                <c:ptCount val="44"/>
                <c:pt idx="0">
                  <c:v>1991</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pt idx="31">
                  <c:v>2023</c:v>
                </c:pt>
                <c:pt idx="32">
                  <c:v>2024</c:v>
                </c:pt>
                <c:pt idx="33">
                  <c:v>2025</c:v>
                </c:pt>
                <c:pt idx="34">
                  <c:v>2026</c:v>
                </c:pt>
                <c:pt idx="35">
                  <c:v>2027</c:v>
                </c:pt>
                <c:pt idx="36">
                  <c:v>2028</c:v>
                </c:pt>
                <c:pt idx="37">
                  <c:v>2029</c:v>
                </c:pt>
                <c:pt idx="38">
                  <c:v>2030</c:v>
                </c:pt>
                <c:pt idx="39">
                  <c:v>2031</c:v>
                </c:pt>
                <c:pt idx="40">
                  <c:v>2032</c:v>
                </c:pt>
                <c:pt idx="41">
                  <c:v>2033</c:v>
                </c:pt>
                <c:pt idx="42">
                  <c:v>2034</c:v>
                </c:pt>
                <c:pt idx="43">
                  <c:v>2035</c:v>
                </c:pt>
              </c:strCache>
            </c:strRef>
          </c:cat>
          <c:val>
            <c:numRef>
              <c:f>wykres_25!$C$4:$C$47</c:f>
              <c:numCache>
                <c:formatCode>0.0</c:formatCode>
                <c:ptCount val="44"/>
                <c:pt idx="0">
                  <c:v>144.434</c:v>
                </c:pt>
                <c:pt idx="1">
                  <c:v>154.09299999999999</c:v>
                </c:pt>
                <c:pt idx="2">
                  <c:v>156.06299999999999</c:v>
                </c:pt>
                <c:pt idx="3">
                  <c:v>158.9</c:v>
                </c:pt>
                <c:pt idx="4">
                  <c:v>159.809</c:v>
                </c:pt>
                <c:pt idx="5">
                  <c:v>162.12100000000001</c:v>
                </c:pt>
                <c:pt idx="6">
                  <c:v>161.44300000000001</c:v>
                </c:pt>
                <c:pt idx="7">
                  <c:v>163.142</c:v>
                </c:pt>
                <c:pt idx="8">
                  <c:v>169.13800000000001</c:v>
                </c:pt>
                <c:pt idx="9">
                  <c:v>171.25399999999999</c:v>
                </c:pt>
                <c:pt idx="10">
                  <c:v>169.798</c:v>
                </c:pt>
                <c:pt idx="11">
                  <c:v>164.49299999999999</c:v>
                </c:pt>
                <c:pt idx="12">
                  <c:v>158.58600000000001</c:v>
                </c:pt>
                <c:pt idx="13">
                  <c:v>152.982</c:v>
                </c:pt>
                <c:pt idx="14">
                  <c:v>149.702</c:v>
                </c:pt>
                <c:pt idx="15">
                  <c:v>147.577</c:v>
                </c:pt>
                <c:pt idx="16">
                  <c:v>146.59700000000001</c:v>
                </c:pt>
                <c:pt idx="17">
                  <c:v>143.14500000000001</c:v>
                </c:pt>
                <c:pt idx="18">
                  <c:v>138.45699999999999</c:v>
                </c:pt>
                <c:pt idx="19">
                  <c:v>132.179</c:v>
                </c:pt>
                <c:pt idx="20">
                  <c:v>126.104</c:v>
                </c:pt>
                <c:pt idx="21">
                  <c:v>116.727</c:v>
                </c:pt>
                <c:pt idx="22">
                  <c:v>113.236</c:v>
                </c:pt>
                <c:pt idx="23">
                  <c:v>109.96299999999999</c:v>
                </c:pt>
                <c:pt idx="24">
                  <c:v>108.08499999999999</c:v>
                </c:pt>
                <c:pt idx="25">
                  <c:v>105.59699999999999</c:v>
                </c:pt>
                <c:pt idx="26">
                  <c:v>102.746</c:v>
                </c:pt>
                <c:pt idx="27">
                  <c:v>99.343000000000004</c:v>
                </c:pt>
                <c:pt idx="28">
                  <c:v>97.807000000000002</c:v>
                </c:pt>
                <c:pt idx="29">
                  <c:v>97.984999999999999</c:v>
                </c:pt>
                <c:pt idx="30">
                  <c:v>99.102000000000004</c:v>
                </c:pt>
                <c:pt idx="31">
                  <c:v>101.506</c:v>
                </c:pt>
                <c:pt idx="32">
                  <c:v>104.41500000000001</c:v>
                </c:pt>
                <c:pt idx="33">
                  <c:v>107.502</c:v>
                </c:pt>
                <c:pt idx="34">
                  <c:v>109.547</c:v>
                </c:pt>
                <c:pt idx="35">
                  <c:v>110.795</c:v>
                </c:pt>
                <c:pt idx="36">
                  <c:v>111.66200000000001</c:v>
                </c:pt>
                <c:pt idx="37">
                  <c:v>112.14100000000001</c:v>
                </c:pt>
                <c:pt idx="38">
                  <c:v>112.256</c:v>
                </c:pt>
                <c:pt idx="39">
                  <c:v>112.003</c:v>
                </c:pt>
                <c:pt idx="40">
                  <c:v>111.40600000000001</c:v>
                </c:pt>
                <c:pt idx="41">
                  <c:v>110.46299999999999</c:v>
                </c:pt>
                <c:pt idx="42">
                  <c:v>109.19199999999999</c:v>
                </c:pt>
                <c:pt idx="43">
                  <c:v>107.65</c:v>
                </c:pt>
              </c:numCache>
            </c:numRef>
          </c:val>
        </c:ser>
        <c:ser>
          <c:idx val="2"/>
          <c:order val="2"/>
          <c:tx>
            <c:strRef>
              <c:f>wykres_25!$D$3</c:f>
              <c:strCache>
                <c:ptCount val="1"/>
                <c:pt idx="0">
                  <c:v>13-15 (gimnazjum)</c:v>
                </c:pt>
              </c:strCache>
            </c:strRef>
          </c:tx>
          <c:spPr>
            <a:ln>
              <a:solidFill>
                <a:schemeClr val="bg1">
                  <a:lumMod val="65000"/>
                </a:schemeClr>
              </a:solidFill>
            </a:ln>
          </c:spPr>
          <c:marker>
            <c:symbol val="none"/>
          </c:marker>
          <c:cat>
            <c:strRef>
              <c:f>wykres_25!$A$4:$A$47</c:f>
              <c:strCache>
                <c:ptCount val="44"/>
                <c:pt idx="0">
                  <c:v>1991</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pt idx="31">
                  <c:v>2023</c:v>
                </c:pt>
                <c:pt idx="32">
                  <c:v>2024</c:v>
                </c:pt>
                <c:pt idx="33">
                  <c:v>2025</c:v>
                </c:pt>
                <c:pt idx="34">
                  <c:v>2026</c:v>
                </c:pt>
                <c:pt idx="35">
                  <c:v>2027</c:v>
                </c:pt>
                <c:pt idx="36">
                  <c:v>2028</c:v>
                </c:pt>
                <c:pt idx="37">
                  <c:v>2029</c:v>
                </c:pt>
                <c:pt idx="38">
                  <c:v>2030</c:v>
                </c:pt>
                <c:pt idx="39">
                  <c:v>2031</c:v>
                </c:pt>
                <c:pt idx="40">
                  <c:v>2032</c:v>
                </c:pt>
                <c:pt idx="41">
                  <c:v>2033</c:v>
                </c:pt>
                <c:pt idx="42">
                  <c:v>2034</c:v>
                </c:pt>
                <c:pt idx="43">
                  <c:v>2035</c:v>
                </c:pt>
              </c:strCache>
            </c:strRef>
          </c:cat>
          <c:val>
            <c:numRef>
              <c:f>wykres_25!$D$4:$D$47</c:f>
              <c:numCache>
                <c:formatCode>0.0</c:formatCode>
                <c:ptCount val="44"/>
                <c:pt idx="0">
                  <c:v>156.14099999999999</c:v>
                </c:pt>
                <c:pt idx="1">
                  <c:v>159.66399999999999</c:v>
                </c:pt>
                <c:pt idx="2">
                  <c:v>161.869</c:v>
                </c:pt>
                <c:pt idx="3">
                  <c:v>161.25800000000001</c:v>
                </c:pt>
                <c:pt idx="4">
                  <c:v>162.90100000000001</c:v>
                </c:pt>
                <c:pt idx="5">
                  <c:v>165.58500000000001</c:v>
                </c:pt>
                <c:pt idx="6">
                  <c:v>168.786</c:v>
                </c:pt>
                <c:pt idx="7">
                  <c:v>168.12899999999999</c:v>
                </c:pt>
                <c:pt idx="8">
                  <c:v>164.197</c:v>
                </c:pt>
                <c:pt idx="9">
                  <c:v>157.79900000000001</c:v>
                </c:pt>
                <c:pt idx="10">
                  <c:v>151.851</c:v>
                </c:pt>
                <c:pt idx="11">
                  <c:v>148.678</c:v>
                </c:pt>
                <c:pt idx="12">
                  <c:v>147.029</c:v>
                </c:pt>
                <c:pt idx="13">
                  <c:v>146.02699999999999</c:v>
                </c:pt>
                <c:pt idx="14">
                  <c:v>142.83600000000001</c:v>
                </c:pt>
                <c:pt idx="15">
                  <c:v>138.07300000000001</c:v>
                </c:pt>
                <c:pt idx="16">
                  <c:v>131.53700000000001</c:v>
                </c:pt>
                <c:pt idx="17">
                  <c:v>125.61199999999999</c:v>
                </c:pt>
                <c:pt idx="18">
                  <c:v>120.752</c:v>
                </c:pt>
                <c:pt idx="19">
                  <c:v>116.21299999999999</c:v>
                </c:pt>
                <c:pt idx="20">
                  <c:v>112.886</c:v>
                </c:pt>
                <c:pt idx="21">
                  <c:v>107.494</c:v>
                </c:pt>
                <c:pt idx="22">
                  <c:v>104.997</c:v>
                </c:pt>
                <c:pt idx="23">
                  <c:v>102.116</c:v>
                </c:pt>
                <c:pt idx="24">
                  <c:v>98.683999999999997</c:v>
                </c:pt>
                <c:pt idx="25">
                  <c:v>97.103999999999999</c:v>
                </c:pt>
                <c:pt idx="26">
                  <c:v>97.251000000000005</c:v>
                </c:pt>
                <c:pt idx="27">
                  <c:v>98.338999999999999</c:v>
                </c:pt>
                <c:pt idx="28">
                  <c:v>100.73399999999999</c:v>
                </c:pt>
                <c:pt idx="29">
                  <c:v>103.629</c:v>
                </c:pt>
                <c:pt idx="30">
                  <c:v>106.696</c:v>
                </c:pt>
                <c:pt idx="31">
                  <c:v>108.735</c:v>
                </c:pt>
                <c:pt idx="32">
                  <c:v>109.992</c:v>
                </c:pt>
                <c:pt idx="33">
                  <c:v>110.854</c:v>
                </c:pt>
                <c:pt idx="34">
                  <c:v>111.33499999999999</c:v>
                </c:pt>
                <c:pt idx="35">
                  <c:v>111.446</c:v>
                </c:pt>
                <c:pt idx="36">
                  <c:v>111.203</c:v>
                </c:pt>
                <c:pt idx="37">
                  <c:v>110.608</c:v>
                </c:pt>
                <c:pt idx="38">
                  <c:v>109.67700000000001</c:v>
                </c:pt>
                <c:pt idx="39">
                  <c:v>108.41200000000001</c:v>
                </c:pt>
                <c:pt idx="40">
                  <c:v>106.881</c:v>
                </c:pt>
                <c:pt idx="41">
                  <c:v>105.09099999999999</c:v>
                </c:pt>
                <c:pt idx="42">
                  <c:v>103.099</c:v>
                </c:pt>
                <c:pt idx="43">
                  <c:v>100.95</c:v>
                </c:pt>
              </c:numCache>
            </c:numRef>
          </c:val>
        </c:ser>
        <c:ser>
          <c:idx val="3"/>
          <c:order val="3"/>
          <c:tx>
            <c:strRef>
              <c:f>wykres_25!$E$3</c:f>
              <c:strCache>
                <c:ptCount val="1"/>
                <c:pt idx="0">
                  <c:v>7-12 (szkoła podstawowa)</c:v>
                </c:pt>
              </c:strCache>
            </c:strRef>
          </c:tx>
          <c:spPr>
            <a:ln>
              <a:solidFill>
                <a:schemeClr val="tx1">
                  <a:lumMod val="50000"/>
                  <a:lumOff val="50000"/>
                </a:schemeClr>
              </a:solidFill>
            </a:ln>
          </c:spPr>
          <c:marker>
            <c:symbol val="none"/>
          </c:marker>
          <c:cat>
            <c:strRef>
              <c:f>wykres_25!$A$4:$A$47</c:f>
              <c:strCache>
                <c:ptCount val="44"/>
                <c:pt idx="0">
                  <c:v>1991</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pt idx="31">
                  <c:v>2023</c:v>
                </c:pt>
                <c:pt idx="32">
                  <c:v>2024</c:v>
                </c:pt>
                <c:pt idx="33">
                  <c:v>2025</c:v>
                </c:pt>
                <c:pt idx="34">
                  <c:v>2026</c:v>
                </c:pt>
                <c:pt idx="35">
                  <c:v>2027</c:v>
                </c:pt>
                <c:pt idx="36">
                  <c:v>2028</c:v>
                </c:pt>
                <c:pt idx="37">
                  <c:v>2029</c:v>
                </c:pt>
                <c:pt idx="38">
                  <c:v>2030</c:v>
                </c:pt>
                <c:pt idx="39">
                  <c:v>2031</c:v>
                </c:pt>
                <c:pt idx="40">
                  <c:v>2032</c:v>
                </c:pt>
                <c:pt idx="41">
                  <c:v>2033</c:v>
                </c:pt>
                <c:pt idx="42">
                  <c:v>2034</c:v>
                </c:pt>
                <c:pt idx="43">
                  <c:v>2035</c:v>
                </c:pt>
              </c:strCache>
            </c:strRef>
          </c:cat>
          <c:val>
            <c:numRef>
              <c:f>wykres_25!$E$4:$E$47</c:f>
              <c:numCache>
                <c:formatCode>0.0</c:formatCode>
                <c:ptCount val="44"/>
                <c:pt idx="0">
                  <c:v>327.85199999999998</c:v>
                </c:pt>
                <c:pt idx="1">
                  <c:v>330.74</c:v>
                </c:pt>
                <c:pt idx="2">
                  <c:v>328.42</c:v>
                </c:pt>
                <c:pt idx="3">
                  <c:v>325.803</c:v>
                </c:pt>
                <c:pt idx="4">
                  <c:v>320.23</c:v>
                </c:pt>
                <c:pt idx="5">
                  <c:v>311.697</c:v>
                </c:pt>
                <c:pt idx="6">
                  <c:v>302.596</c:v>
                </c:pt>
                <c:pt idx="7">
                  <c:v>296.28899999999999</c:v>
                </c:pt>
                <c:pt idx="8">
                  <c:v>290.57499999999999</c:v>
                </c:pt>
                <c:pt idx="9">
                  <c:v>283.84300000000002</c:v>
                </c:pt>
                <c:pt idx="10">
                  <c:v>276.36500000000001</c:v>
                </c:pt>
                <c:pt idx="11">
                  <c:v>267.262</c:v>
                </c:pt>
                <c:pt idx="12">
                  <c:v>258.56700000000001</c:v>
                </c:pt>
                <c:pt idx="13">
                  <c:v>247.46799999999999</c:v>
                </c:pt>
                <c:pt idx="14">
                  <c:v>238.06100000000001</c:v>
                </c:pt>
                <c:pt idx="15">
                  <c:v>229.88800000000001</c:v>
                </c:pt>
                <c:pt idx="16">
                  <c:v>223.49100000000001</c:v>
                </c:pt>
                <c:pt idx="17">
                  <c:v>217.42500000000001</c:v>
                </c:pt>
                <c:pt idx="18">
                  <c:v>211.369</c:v>
                </c:pt>
                <c:pt idx="19">
                  <c:v>208.10400000000001</c:v>
                </c:pt>
                <c:pt idx="20">
                  <c:v>204.35</c:v>
                </c:pt>
                <c:pt idx="21">
                  <c:v>196.54599999999999</c:v>
                </c:pt>
                <c:pt idx="22">
                  <c:v>197.25200000000001</c:v>
                </c:pt>
                <c:pt idx="23">
                  <c:v>200.208</c:v>
                </c:pt>
                <c:pt idx="24">
                  <c:v>204.286</c:v>
                </c:pt>
                <c:pt idx="25">
                  <c:v>208.65799999999999</c:v>
                </c:pt>
                <c:pt idx="26">
                  <c:v>212.739</c:v>
                </c:pt>
                <c:pt idx="27">
                  <c:v>216.64699999999999</c:v>
                </c:pt>
                <c:pt idx="28">
                  <c:v>219.15100000000001</c:v>
                </c:pt>
                <c:pt idx="29">
                  <c:v>220.50899999999999</c:v>
                </c:pt>
                <c:pt idx="30">
                  <c:v>221.12700000000001</c:v>
                </c:pt>
                <c:pt idx="31">
                  <c:v>221.012</c:v>
                </c:pt>
                <c:pt idx="32">
                  <c:v>220.20099999999999</c:v>
                </c:pt>
                <c:pt idx="33">
                  <c:v>218.70599999999999</c:v>
                </c:pt>
                <c:pt idx="34">
                  <c:v>216.601</c:v>
                </c:pt>
                <c:pt idx="35">
                  <c:v>213.91</c:v>
                </c:pt>
                <c:pt idx="36">
                  <c:v>210.69900000000001</c:v>
                </c:pt>
                <c:pt idx="37">
                  <c:v>207.02699999999999</c:v>
                </c:pt>
                <c:pt idx="38">
                  <c:v>202.99700000000001</c:v>
                </c:pt>
                <c:pt idx="39">
                  <c:v>198.696</c:v>
                </c:pt>
                <c:pt idx="40">
                  <c:v>194.20099999999999</c:v>
                </c:pt>
                <c:pt idx="41">
                  <c:v>189.613</c:v>
                </c:pt>
                <c:pt idx="42">
                  <c:v>184.994</c:v>
                </c:pt>
                <c:pt idx="43">
                  <c:v>180.499</c:v>
                </c:pt>
              </c:numCache>
            </c:numRef>
          </c:val>
        </c:ser>
        <c:ser>
          <c:idx val="4"/>
          <c:order val="4"/>
          <c:tx>
            <c:strRef>
              <c:f>wykres_25!$F$3</c:f>
              <c:strCache>
                <c:ptCount val="1"/>
                <c:pt idx="0">
                  <c:v>3-6 (przedszkole)</c:v>
                </c:pt>
              </c:strCache>
            </c:strRef>
          </c:tx>
          <c:spPr>
            <a:ln>
              <a:solidFill>
                <a:schemeClr val="accent6">
                  <a:lumMod val="60000"/>
                  <a:lumOff val="40000"/>
                </a:schemeClr>
              </a:solidFill>
            </a:ln>
          </c:spPr>
          <c:marker>
            <c:symbol val="none"/>
          </c:marker>
          <c:cat>
            <c:strRef>
              <c:f>wykres_25!$A$4:$A$47</c:f>
              <c:strCache>
                <c:ptCount val="44"/>
                <c:pt idx="0">
                  <c:v>1991</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pt idx="31">
                  <c:v>2023</c:v>
                </c:pt>
                <c:pt idx="32">
                  <c:v>2024</c:v>
                </c:pt>
                <c:pt idx="33">
                  <c:v>2025</c:v>
                </c:pt>
                <c:pt idx="34">
                  <c:v>2026</c:v>
                </c:pt>
                <c:pt idx="35">
                  <c:v>2027</c:v>
                </c:pt>
                <c:pt idx="36">
                  <c:v>2028</c:v>
                </c:pt>
                <c:pt idx="37">
                  <c:v>2029</c:v>
                </c:pt>
                <c:pt idx="38">
                  <c:v>2030</c:v>
                </c:pt>
                <c:pt idx="39">
                  <c:v>2031</c:v>
                </c:pt>
                <c:pt idx="40">
                  <c:v>2032</c:v>
                </c:pt>
                <c:pt idx="41">
                  <c:v>2033</c:v>
                </c:pt>
                <c:pt idx="42">
                  <c:v>2034</c:v>
                </c:pt>
                <c:pt idx="43">
                  <c:v>2035</c:v>
                </c:pt>
              </c:strCache>
            </c:strRef>
          </c:cat>
          <c:val>
            <c:numRef>
              <c:f>wykres_25!$F$4:$F$47</c:f>
              <c:numCache>
                <c:formatCode>0.0</c:formatCode>
                <c:ptCount val="44"/>
                <c:pt idx="0">
                  <c:v>213.52799999999999</c:v>
                </c:pt>
                <c:pt idx="1">
                  <c:v>200.61799999999999</c:v>
                </c:pt>
                <c:pt idx="2">
                  <c:v>195.76499999999999</c:v>
                </c:pt>
                <c:pt idx="3">
                  <c:v>193.65799999999999</c:v>
                </c:pt>
                <c:pt idx="4">
                  <c:v>189.584</c:v>
                </c:pt>
                <c:pt idx="5">
                  <c:v>184.51</c:v>
                </c:pt>
                <c:pt idx="6">
                  <c:v>179.262</c:v>
                </c:pt>
                <c:pt idx="7">
                  <c:v>169.53899999999999</c:v>
                </c:pt>
                <c:pt idx="8">
                  <c:v>163.28700000000001</c:v>
                </c:pt>
                <c:pt idx="9">
                  <c:v>157.16499999999999</c:v>
                </c:pt>
                <c:pt idx="10">
                  <c:v>151.61500000000001</c:v>
                </c:pt>
                <c:pt idx="11">
                  <c:v>147.251</c:v>
                </c:pt>
                <c:pt idx="12">
                  <c:v>144.53</c:v>
                </c:pt>
                <c:pt idx="13">
                  <c:v>141.15799999999999</c:v>
                </c:pt>
                <c:pt idx="14">
                  <c:v>137.476</c:v>
                </c:pt>
                <c:pt idx="15">
                  <c:v>133.965</c:v>
                </c:pt>
                <c:pt idx="16">
                  <c:v>130.42400000000001</c:v>
                </c:pt>
                <c:pt idx="17">
                  <c:v>129.21799999999999</c:v>
                </c:pt>
                <c:pt idx="18">
                  <c:v>129.423</c:v>
                </c:pt>
                <c:pt idx="19">
                  <c:v>136.858</c:v>
                </c:pt>
                <c:pt idx="20">
                  <c:v>143.24100000000001</c:v>
                </c:pt>
                <c:pt idx="21">
                  <c:v>141.94999999999999</c:v>
                </c:pt>
                <c:pt idx="22">
                  <c:v>144.208</c:v>
                </c:pt>
                <c:pt idx="23">
                  <c:v>145.59100000000001</c:v>
                </c:pt>
                <c:pt idx="24">
                  <c:v>146.482</c:v>
                </c:pt>
                <c:pt idx="25">
                  <c:v>146.86199999999999</c:v>
                </c:pt>
                <c:pt idx="26">
                  <c:v>146.767</c:v>
                </c:pt>
                <c:pt idx="27">
                  <c:v>146.19900000000001</c:v>
                </c:pt>
                <c:pt idx="28">
                  <c:v>145.19200000000001</c:v>
                </c:pt>
                <c:pt idx="29">
                  <c:v>143.76400000000001</c:v>
                </c:pt>
                <c:pt idx="30">
                  <c:v>141.92699999999999</c:v>
                </c:pt>
                <c:pt idx="31">
                  <c:v>139.76900000000001</c:v>
                </c:pt>
                <c:pt idx="32">
                  <c:v>137.29900000000001</c:v>
                </c:pt>
                <c:pt idx="33">
                  <c:v>134.59100000000001</c:v>
                </c:pt>
                <c:pt idx="34">
                  <c:v>131.696</c:v>
                </c:pt>
                <c:pt idx="35">
                  <c:v>128.67099999999999</c:v>
                </c:pt>
                <c:pt idx="36">
                  <c:v>125.577</c:v>
                </c:pt>
                <c:pt idx="37">
                  <c:v>122.49</c:v>
                </c:pt>
                <c:pt idx="38">
                  <c:v>119.456</c:v>
                </c:pt>
                <c:pt idx="39">
                  <c:v>116.559</c:v>
                </c:pt>
                <c:pt idx="40">
                  <c:v>113.873</c:v>
                </c:pt>
                <c:pt idx="41">
                  <c:v>111.43899999999999</c:v>
                </c:pt>
                <c:pt idx="42">
                  <c:v>109.33499999999999</c:v>
                </c:pt>
                <c:pt idx="43">
                  <c:v>107.596</c:v>
                </c:pt>
              </c:numCache>
            </c:numRef>
          </c:val>
        </c:ser>
        <c:ser>
          <c:idx val="5"/>
          <c:order val="5"/>
          <c:tx>
            <c:strRef>
              <c:f>wykres_25!$G$3</c:f>
              <c:strCache>
                <c:ptCount val="1"/>
                <c:pt idx="0">
                  <c:v>0-2 (żłobek)</c:v>
                </c:pt>
              </c:strCache>
            </c:strRef>
          </c:tx>
          <c:spPr>
            <a:ln>
              <a:solidFill>
                <a:srgbClr val="C00000"/>
              </a:solidFill>
            </a:ln>
          </c:spPr>
          <c:marker>
            <c:symbol val="none"/>
          </c:marker>
          <c:cat>
            <c:strRef>
              <c:f>wykres_25!$A$4:$A$47</c:f>
              <c:strCache>
                <c:ptCount val="44"/>
                <c:pt idx="0">
                  <c:v>1991</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pt idx="31">
                  <c:v>2023</c:v>
                </c:pt>
                <c:pt idx="32">
                  <c:v>2024</c:v>
                </c:pt>
                <c:pt idx="33">
                  <c:v>2025</c:v>
                </c:pt>
                <c:pt idx="34">
                  <c:v>2026</c:v>
                </c:pt>
                <c:pt idx="35">
                  <c:v>2027</c:v>
                </c:pt>
                <c:pt idx="36">
                  <c:v>2028</c:v>
                </c:pt>
                <c:pt idx="37">
                  <c:v>2029</c:v>
                </c:pt>
                <c:pt idx="38">
                  <c:v>2030</c:v>
                </c:pt>
                <c:pt idx="39">
                  <c:v>2031</c:v>
                </c:pt>
                <c:pt idx="40">
                  <c:v>2032</c:v>
                </c:pt>
                <c:pt idx="41">
                  <c:v>2033</c:v>
                </c:pt>
                <c:pt idx="42">
                  <c:v>2034</c:v>
                </c:pt>
                <c:pt idx="43">
                  <c:v>2035</c:v>
                </c:pt>
              </c:strCache>
            </c:strRef>
          </c:cat>
          <c:val>
            <c:numRef>
              <c:f>wykres_25!$G$4:$G$47</c:f>
              <c:numCache>
                <c:formatCode>0.0</c:formatCode>
                <c:ptCount val="44"/>
                <c:pt idx="0">
                  <c:v>146.07400000000001</c:v>
                </c:pt>
                <c:pt idx="1">
                  <c:v>141.441</c:v>
                </c:pt>
                <c:pt idx="2">
                  <c:v>137.35400000000001</c:v>
                </c:pt>
                <c:pt idx="3">
                  <c:v>131.29300000000001</c:v>
                </c:pt>
                <c:pt idx="4">
                  <c:v>123.922</c:v>
                </c:pt>
                <c:pt idx="5">
                  <c:v>118.346</c:v>
                </c:pt>
                <c:pt idx="6">
                  <c:v>112.962</c:v>
                </c:pt>
                <c:pt idx="7">
                  <c:v>110.47199999999999</c:v>
                </c:pt>
                <c:pt idx="8">
                  <c:v>108.26600000000001</c:v>
                </c:pt>
                <c:pt idx="9">
                  <c:v>106.408</c:v>
                </c:pt>
                <c:pt idx="10">
                  <c:v>103.979</c:v>
                </c:pt>
                <c:pt idx="11">
                  <c:v>101.117</c:v>
                </c:pt>
                <c:pt idx="12">
                  <c:v>97.968999999999994</c:v>
                </c:pt>
                <c:pt idx="13">
                  <c:v>96.260999999999996</c:v>
                </c:pt>
                <c:pt idx="14">
                  <c:v>96.215999999999994</c:v>
                </c:pt>
                <c:pt idx="15">
                  <c:v>97.043999999999997</c:v>
                </c:pt>
                <c:pt idx="16">
                  <c:v>99.088999999999999</c:v>
                </c:pt>
                <c:pt idx="17">
                  <c:v>103.57</c:v>
                </c:pt>
                <c:pt idx="18">
                  <c:v>108.56699999999999</c:v>
                </c:pt>
                <c:pt idx="19">
                  <c:v>116.099</c:v>
                </c:pt>
                <c:pt idx="20">
                  <c:v>113.215</c:v>
                </c:pt>
                <c:pt idx="21">
                  <c:v>109.185</c:v>
                </c:pt>
                <c:pt idx="22">
                  <c:v>109.292</c:v>
                </c:pt>
                <c:pt idx="23">
                  <c:v>109.026</c:v>
                </c:pt>
                <c:pt idx="24">
                  <c:v>108.431</c:v>
                </c:pt>
                <c:pt idx="25">
                  <c:v>107.504</c:v>
                </c:pt>
                <c:pt idx="26">
                  <c:v>106.248</c:v>
                </c:pt>
                <c:pt idx="27">
                  <c:v>104.72</c:v>
                </c:pt>
                <c:pt idx="28">
                  <c:v>102.97499999999999</c:v>
                </c:pt>
                <c:pt idx="29">
                  <c:v>101.023</c:v>
                </c:pt>
                <c:pt idx="30">
                  <c:v>98.921999999999997</c:v>
                </c:pt>
                <c:pt idx="31">
                  <c:v>96.688999999999993</c:v>
                </c:pt>
                <c:pt idx="32">
                  <c:v>94.381</c:v>
                </c:pt>
                <c:pt idx="33">
                  <c:v>92.055000000000007</c:v>
                </c:pt>
                <c:pt idx="34">
                  <c:v>89.756</c:v>
                </c:pt>
                <c:pt idx="35">
                  <c:v>87.518000000000001</c:v>
                </c:pt>
                <c:pt idx="36">
                  <c:v>85.403000000000006</c:v>
                </c:pt>
                <c:pt idx="37">
                  <c:v>83.468000000000004</c:v>
                </c:pt>
                <c:pt idx="38">
                  <c:v>81.760000000000005</c:v>
                </c:pt>
                <c:pt idx="39">
                  <c:v>80.307000000000002</c:v>
                </c:pt>
                <c:pt idx="40">
                  <c:v>79.131</c:v>
                </c:pt>
                <c:pt idx="41">
                  <c:v>78.248999999999995</c:v>
                </c:pt>
                <c:pt idx="42">
                  <c:v>77.680999999999997</c:v>
                </c:pt>
                <c:pt idx="43">
                  <c:v>77.370999999999995</c:v>
                </c:pt>
              </c:numCache>
            </c:numRef>
          </c:val>
        </c:ser>
        <c:marker val="1"/>
        <c:axId val="318173184"/>
        <c:axId val="318174720"/>
      </c:lineChart>
      <c:catAx>
        <c:axId val="318173184"/>
        <c:scaling>
          <c:orientation val="minMax"/>
        </c:scaling>
        <c:axPos val="b"/>
        <c:numFmt formatCode="General" sourceLinked="1"/>
        <c:tickLblPos val="nextTo"/>
        <c:txPr>
          <a:bodyPr/>
          <a:lstStyle/>
          <a:p>
            <a:pPr>
              <a:defRPr sz="800"/>
            </a:pPr>
            <a:endParaRPr lang="pl-PL"/>
          </a:p>
        </c:txPr>
        <c:crossAx val="318174720"/>
        <c:crosses val="autoZero"/>
        <c:auto val="1"/>
        <c:lblAlgn val="ctr"/>
        <c:lblOffset val="100"/>
      </c:catAx>
      <c:valAx>
        <c:axId val="318174720"/>
        <c:scaling>
          <c:orientation val="minMax"/>
        </c:scaling>
        <c:axPos val="l"/>
        <c:majorGridlines>
          <c:spPr>
            <a:ln>
              <a:prstDash val="dash"/>
            </a:ln>
          </c:spPr>
        </c:majorGridlines>
        <c:numFmt formatCode="0" sourceLinked="0"/>
        <c:majorTickMark val="none"/>
        <c:tickLblPos val="nextTo"/>
        <c:crossAx val="318173184"/>
        <c:crosses val="autoZero"/>
        <c:crossBetween val="between"/>
      </c:valAx>
      <c:spPr>
        <a:noFill/>
      </c:spPr>
    </c:plotArea>
    <c:legend>
      <c:legendPos val="r"/>
      <c:layout/>
    </c:legend>
    <c:plotVisOnly val="1"/>
  </c:chart>
  <c:spPr>
    <a:noFill/>
    <a:ln>
      <a:noFill/>
    </a:ln>
  </c:spPr>
  <c:printSettings>
    <c:headerFooter/>
    <c:pageMargins b="0.75000000000000144" l="0.70000000000000062" r="0.70000000000000062" t="0.75000000000000144"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col"/>
        <c:grouping val="clustered"/>
        <c:ser>
          <c:idx val="0"/>
          <c:order val="0"/>
          <c:spPr>
            <a:solidFill>
              <a:srgbClr val="587A2D"/>
            </a:solidFill>
          </c:spPr>
          <c:dPt>
            <c:idx val="0"/>
            <c:spPr>
              <a:solidFill>
                <a:srgbClr val="B7D090"/>
              </a:solidFill>
            </c:spPr>
          </c:dPt>
          <c:dPt>
            <c:idx val="5"/>
            <c:spPr>
              <a:solidFill>
                <a:schemeClr val="accent6">
                  <a:lumMod val="75000"/>
                </a:schemeClr>
              </a:solidFill>
            </c:spPr>
          </c:dPt>
          <c:dLbls>
            <c:showVal val="1"/>
          </c:dLbls>
          <c:cat>
            <c:strRef>
              <c:f>wykres_26!$A$3:$A$19</c:f>
              <c:strCache>
                <c:ptCount val="17"/>
                <c:pt idx="0">
                  <c:v>małopolskie</c:v>
                </c:pt>
                <c:pt idx="1">
                  <c:v>mazowieckie</c:v>
                </c:pt>
                <c:pt idx="2">
                  <c:v>podlaskie</c:v>
                </c:pt>
                <c:pt idx="3">
                  <c:v>lubelskie</c:v>
                </c:pt>
                <c:pt idx="4">
                  <c:v>wielkopolskie</c:v>
                </c:pt>
                <c:pt idx="5">
                  <c:v>Polska</c:v>
                </c:pt>
                <c:pt idx="6">
                  <c:v>śląskie</c:v>
                </c:pt>
                <c:pt idx="7">
                  <c:v>świętokrzyskie</c:v>
                </c:pt>
                <c:pt idx="8">
                  <c:v>pomorskie</c:v>
                </c:pt>
                <c:pt idx="9">
                  <c:v>podkarpackie</c:v>
                </c:pt>
                <c:pt idx="10">
                  <c:v>warmińsko-mazurskie</c:v>
                </c:pt>
                <c:pt idx="11">
                  <c:v>łódzkie</c:v>
                </c:pt>
                <c:pt idx="12">
                  <c:v>opolskie</c:v>
                </c:pt>
                <c:pt idx="13">
                  <c:v>kujawsko-pomorskie</c:v>
                </c:pt>
                <c:pt idx="14">
                  <c:v>dolnośląskie</c:v>
                </c:pt>
                <c:pt idx="15">
                  <c:v>lubuskie</c:v>
                </c:pt>
                <c:pt idx="16">
                  <c:v>zachodniopomorskie</c:v>
                </c:pt>
              </c:strCache>
            </c:strRef>
          </c:cat>
          <c:val>
            <c:numRef>
              <c:f>wykres_26!$B$3:$B$19</c:f>
              <c:numCache>
                <c:formatCode>0%</c:formatCode>
                <c:ptCount val="17"/>
                <c:pt idx="0">
                  <c:v>0.75349679117985846</c:v>
                </c:pt>
                <c:pt idx="1">
                  <c:v>0.71822099954149476</c:v>
                </c:pt>
                <c:pt idx="2">
                  <c:v>0.71514273893256097</c:v>
                </c:pt>
                <c:pt idx="3">
                  <c:v>0.70284287360737607</c:v>
                </c:pt>
                <c:pt idx="4">
                  <c:v>0.69472613845604203</c:v>
                </c:pt>
                <c:pt idx="5">
                  <c:v>0.68901544482735588</c:v>
                </c:pt>
                <c:pt idx="6">
                  <c:v>0.68573210387990557</c:v>
                </c:pt>
                <c:pt idx="7">
                  <c:v>0.68530879398613176</c:v>
                </c:pt>
                <c:pt idx="8">
                  <c:v>0.68266736999428546</c:v>
                </c:pt>
                <c:pt idx="9">
                  <c:v>0.68195013025679196</c:v>
                </c:pt>
                <c:pt idx="10">
                  <c:v>0.66510673761138539</c:v>
                </c:pt>
                <c:pt idx="11">
                  <c:v>0.66358399029714976</c:v>
                </c:pt>
                <c:pt idx="12">
                  <c:v>0.6575887088758573</c:v>
                </c:pt>
                <c:pt idx="13">
                  <c:v>0.65640882174663118</c:v>
                </c:pt>
                <c:pt idx="14">
                  <c:v>0.65127582017010932</c:v>
                </c:pt>
                <c:pt idx="15">
                  <c:v>0.64038519410171535</c:v>
                </c:pt>
                <c:pt idx="16">
                  <c:v>0.63992030429270064</c:v>
                </c:pt>
              </c:numCache>
            </c:numRef>
          </c:val>
        </c:ser>
        <c:axId val="318940288"/>
        <c:axId val="318941824"/>
      </c:barChart>
      <c:catAx>
        <c:axId val="318940288"/>
        <c:scaling>
          <c:orientation val="minMax"/>
        </c:scaling>
        <c:axPos val="b"/>
        <c:numFmt formatCode="General" sourceLinked="1"/>
        <c:majorTickMark val="none"/>
        <c:tickLblPos val="nextTo"/>
        <c:txPr>
          <a:bodyPr/>
          <a:lstStyle/>
          <a:p>
            <a:pPr>
              <a:defRPr sz="800"/>
            </a:pPr>
            <a:endParaRPr lang="pl-PL"/>
          </a:p>
        </c:txPr>
        <c:crossAx val="318941824"/>
        <c:crosses val="autoZero"/>
        <c:auto val="1"/>
        <c:lblAlgn val="ctr"/>
        <c:lblOffset val="100"/>
      </c:catAx>
      <c:valAx>
        <c:axId val="318941824"/>
        <c:scaling>
          <c:orientation val="minMax"/>
          <c:min val="0"/>
        </c:scaling>
        <c:axPos val="l"/>
        <c:majorGridlines>
          <c:spPr>
            <a:ln>
              <a:prstDash val="dash"/>
            </a:ln>
          </c:spPr>
        </c:majorGridlines>
        <c:numFmt formatCode="0%" sourceLinked="1"/>
        <c:majorTickMark val="none"/>
        <c:tickLblPos val="none"/>
        <c:crossAx val="318940288"/>
        <c:crosses val="autoZero"/>
        <c:crossBetween val="between"/>
      </c:valAx>
      <c:spPr>
        <a:noFill/>
      </c:spPr>
    </c:plotArea>
    <c:plotVisOnly val="1"/>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col"/>
        <c:grouping val="percentStacked"/>
        <c:ser>
          <c:idx val="0"/>
          <c:order val="0"/>
          <c:tx>
            <c:strRef>
              <c:f>wykres_27!$B$3</c:f>
              <c:strCache>
                <c:ptCount val="1"/>
                <c:pt idx="0">
                  <c:v>uczniowie w szkołach miejskich</c:v>
                </c:pt>
              </c:strCache>
            </c:strRef>
          </c:tx>
          <c:spPr>
            <a:solidFill>
              <a:srgbClr val="587A2D"/>
            </a:solidFill>
          </c:spPr>
          <c:dLbls>
            <c:dLblPos val="inBase"/>
            <c:showVal val="1"/>
          </c:dLbls>
          <c:cat>
            <c:strRef>
              <c:f>wykres_27!$A$4:$A$10</c:f>
              <c:strCache>
                <c:ptCount val="7"/>
                <c:pt idx="0">
                  <c:v>podstawowe</c:v>
                </c:pt>
                <c:pt idx="1">
                  <c:v>gimnazja</c:v>
                </c:pt>
                <c:pt idx="2">
                  <c:v>zasadnicze
 zawodowe*</c:v>
                </c:pt>
                <c:pt idx="3">
                  <c:v>liceum 
ogólnokształcące**</c:v>
                </c:pt>
                <c:pt idx="4">
                  <c:v>technika***</c:v>
                </c:pt>
                <c:pt idx="5">
                  <c:v>policealne</c:v>
                </c:pt>
                <c:pt idx="6">
                  <c:v>ogółem</c:v>
                </c:pt>
              </c:strCache>
            </c:strRef>
          </c:cat>
          <c:val>
            <c:numRef>
              <c:f>wykres_27!$B$4:$B$10</c:f>
              <c:numCache>
                <c:formatCode>0%</c:formatCode>
                <c:ptCount val="7"/>
                <c:pt idx="0">
                  <c:v>0.45047194691287945</c:v>
                </c:pt>
                <c:pt idx="1">
                  <c:v>0.49042577997481696</c:v>
                </c:pt>
                <c:pt idx="2">
                  <c:v>0.87118123830991323</c:v>
                </c:pt>
                <c:pt idx="3">
                  <c:v>0.95375690090764476</c:v>
                </c:pt>
                <c:pt idx="4">
                  <c:v>0.92578981798591609</c:v>
                </c:pt>
                <c:pt idx="5">
                  <c:v>0.97543214135142386</c:v>
                </c:pt>
                <c:pt idx="6">
                  <c:v>0.62208128453940215</c:v>
                </c:pt>
              </c:numCache>
            </c:numRef>
          </c:val>
        </c:ser>
        <c:ser>
          <c:idx val="1"/>
          <c:order val="1"/>
          <c:tx>
            <c:strRef>
              <c:f>wykres_27!$C$3</c:f>
              <c:strCache>
                <c:ptCount val="1"/>
                <c:pt idx="0">
                  <c:v>uczniowie w szkołach wiejskich</c:v>
                </c:pt>
              </c:strCache>
            </c:strRef>
          </c:tx>
          <c:spPr>
            <a:solidFill>
              <a:srgbClr val="B7D090"/>
            </a:solidFill>
          </c:spPr>
          <c:dLbls>
            <c:dLbl>
              <c:idx val="3"/>
              <c:layout>
                <c:manualLayout>
                  <c:x val="5.1376146788990829E-2"/>
                  <c:y val="8.6435530637204386E-3"/>
                </c:manualLayout>
              </c:layout>
              <c:dLblPos val="ctr"/>
              <c:showVal val="1"/>
            </c:dLbl>
            <c:dLbl>
              <c:idx val="4"/>
              <c:layout>
                <c:manualLayout>
                  <c:x val="5.6269113149847096E-2"/>
                  <c:y val="3.2922455373706559E-3"/>
                </c:manualLayout>
              </c:layout>
              <c:dLblPos val="ctr"/>
              <c:showVal val="1"/>
            </c:dLbl>
            <c:dLbl>
              <c:idx val="5"/>
              <c:layout>
                <c:manualLayout>
                  <c:x val="7.0948012232415897E-2"/>
                  <c:y val="1.8972118014044057E-2"/>
                </c:manualLayout>
              </c:layout>
              <c:dLblPos val="ctr"/>
              <c:showVal val="1"/>
            </c:dLbl>
            <c:dLblPos val="inBase"/>
            <c:showVal val="1"/>
          </c:dLbls>
          <c:cat>
            <c:strRef>
              <c:f>wykres_27!$A$4:$A$10</c:f>
              <c:strCache>
                <c:ptCount val="7"/>
                <c:pt idx="0">
                  <c:v>podstawowe</c:v>
                </c:pt>
                <c:pt idx="1">
                  <c:v>gimnazja</c:v>
                </c:pt>
                <c:pt idx="2">
                  <c:v>zasadnicze
 zawodowe*</c:v>
                </c:pt>
                <c:pt idx="3">
                  <c:v>liceum 
ogólnokształcące**</c:v>
                </c:pt>
                <c:pt idx="4">
                  <c:v>technika***</c:v>
                </c:pt>
                <c:pt idx="5">
                  <c:v>policealne</c:v>
                </c:pt>
                <c:pt idx="6">
                  <c:v>ogółem</c:v>
                </c:pt>
              </c:strCache>
            </c:strRef>
          </c:cat>
          <c:val>
            <c:numRef>
              <c:f>wykres_27!$C$4:$C$10</c:f>
              <c:numCache>
                <c:formatCode>0%</c:formatCode>
                <c:ptCount val="7"/>
                <c:pt idx="0">
                  <c:v>0.54952805308712049</c:v>
                </c:pt>
                <c:pt idx="1">
                  <c:v>0.50957422002518304</c:v>
                </c:pt>
                <c:pt idx="2">
                  <c:v>0.1288187616900868</c:v>
                </c:pt>
                <c:pt idx="3">
                  <c:v>4.6243099092355196E-2</c:v>
                </c:pt>
                <c:pt idx="4">
                  <c:v>7.421018201408397E-2</c:v>
                </c:pt>
                <c:pt idx="5">
                  <c:v>2.4567858648576139E-2</c:v>
                </c:pt>
                <c:pt idx="6">
                  <c:v>0.37791871546059791</c:v>
                </c:pt>
              </c:numCache>
            </c:numRef>
          </c:val>
        </c:ser>
        <c:dLbls>
          <c:showVal val="1"/>
        </c:dLbls>
        <c:overlap val="100"/>
        <c:axId val="321547648"/>
        <c:axId val="321553536"/>
      </c:barChart>
      <c:catAx>
        <c:axId val="321547648"/>
        <c:scaling>
          <c:orientation val="minMax"/>
        </c:scaling>
        <c:axPos val="b"/>
        <c:numFmt formatCode="General" sourceLinked="1"/>
        <c:majorTickMark val="none"/>
        <c:tickLblPos val="nextTo"/>
        <c:txPr>
          <a:bodyPr rot="-5400000" vert="horz"/>
          <a:lstStyle/>
          <a:p>
            <a:pPr>
              <a:defRPr sz="800"/>
            </a:pPr>
            <a:endParaRPr lang="pl-PL"/>
          </a:p>
        </c:txPr>
        <c:crossAx val="321553536"/>
        <c:crosses val="autoZero"/>
        <c:auto val="1"/>
        <c:lblAlgn val="ctr"/>
        <c:lblOffset val="100"/>
      </c:catAx>
      <c:valAx>
        <c:axId val="321553536"/>
        <c:scaling>
          <c:orientation val="minMax"/>
        </c:scaling>
        <c:delete val="1"/>
        <c:axPos val="l"/>
        <c:majorGridlines>
          <c:spPr>
            <a:ln>
              <a:prstDash val="dash"/>
            </a:ln>
          </c:spPr>
        </c:majorGridlines>
        <c:numFmt formatCode="0%" sourceLinked="1"/>
        <c:tickLblPos val="none"/>
        <c:crossAx val="321547648"/>
        <c:crosses val="autoZero"/>
        <c:crossBetween val="between"/>
      </c:valAx>
      <c:spPr>
        <a:noFill/>
        <a:ln>
          <a:solidFill>
            <a:sysClr val="windowText" lastClr="000000">
              <a:tint val="75000"/>
              <a:shade val="95000"/>
              <a:satMod val="105000"/>
            </a:sysClr>
          </a:solidFill>
        </a:ln>
      </c:spPr>
    </c:plotArea>
    <c:legend>
      <c:legendPos val="b"/>
      <c:layout/>
    </c:legend>
    <c:plotVisOnly val="1"/>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col"/>
        <c:grouping val="clustered"/>
        <c:ser>
          <c:idx val="0"/>
          <c:order val="0"/>
          <c:tx>
            <c:strRef>
              <c:f>wykres_28!$B$3</c:f>
              <c:strCache>
                <c:ptCount val="1"/>
                <c:pt idx="0">
                  <c:v>uczniowie ze szkół wiejskich</c:v>
                </c:pt>
              </c:strCache>
            </c:strRef>
          </c:tx>
          <c:spPr>
            <a:solidFill>
              <a:srgbClr val="587A2D"/>
            </a:solidFill>
          </c:spPr>
          <c:dLbls>
            <c:dLblPos val="inEnd"/>
            <c:showVal val="1"/>
          </c:dLbls>
          <c:cat>
            <c:strRef>
              <c:f>wykres_28!$A$4:$A$9</c:f>
              <c:strCache>
                <c:ptCount val="6"/>
                <c:pt idx="0">
                  <c:v>język polski</c:v>
                </c:pt>
                <c:pt idx="1">
                  <c:v>historia i wiedza o społeczeństwie</c:v>
                </c:pt>
                <c:pt idx="2">
                  <c:v>matematyka</c:v>
                </c:pt>
                <c:pt idx="3">
                  <c:v>przedmioty przyrodnicze</c:v>
                </c:pt>
                <c:pt idx="4">
                  <c:v>angielski podstawowy</c:v>
                </c:pt>
                <c:pt idx="5">
                  <c:v>angielski rozszerzony</c:v>
                </c:pt>
              </c:strCache>
            </c:strRef>
          </c:cat>
          <c:val>
            <c:numRef>
              <c:f>wykres_28!$B$4:$B$9</c:f>
              <c:numCache>
                <c:formatCode>0.0%</c:formatCode>
                <c:ptCount val="6"/>
                <c:pt idx="0">
                  <c:v>0.62170000000000003</c:v>
                </c:pt>
                <c:pt idx="1">
                  <c:v>0.58279999999999998</c:v>
                </c:pt>
                <c:pt idx="2">
                  <c:v>0.49049999999999999</c:v>
                </c:pt>
                <c:pt idx="3">
                  <c:v>0.61080000000000001</c:v>
                </c:pt>
                <c:pt idx="4">
                  <c:v>0.59</c:v>
                </c:pt>
                <c:pt idx="5">
                  <c:v>0.39</c:v>
                </c:pt>
              </c:numCache>
            </c:numRef>
          </c:val>
        </c:ser>
        <c:ser>
          <c:idx val="1"/>
          <c:order val="1"/>
          <c:tx>
            <c:strRef>
              <c:f>wykres_28!$C$3</c:f>
              <c:strCache>
                <c:ptCount val="1"/>
                <c:pt idx="0">
                  <c:v>uczniowie ze szkół wielkomiejskich*</c:v>
                </c:pt>
              </c:strCache>
            </c:strRef>
          </c:tx>
          <c:spPr>
            <a:solidFill>
              <a:srgbClr val="B7D090"/>
            </a:solidFill>
          </c:spPr>
          <c:dLbls>
            <c:dLblPos val="inEnd"/>
            <c:showVal val="1"/>
          </c:dLbls>
          <c:cat>
            <c:strRef>
              <c:f>wykres_28!$A$4:$A$9</c:f>
              <c:strCache>
                <c:ptCount val="6"/>
                <c:pt idx="0">
                  <c:v>język polski</c:v>
                </c:pt>
                <c:pt idx="1">
                  <c:v>historia i wiedza o społeczeństwie</c:v>
                </c:pt>
                <c:pt idx="2">
                  <c:v>matematyka</c:v>
                </c:pt>
                <c:pt idx="3">
                  <c:v>przedmioty przyrodnicze</c:v>
                </c:pt>
                <c:pt idx="4">
                  <c:v>angielski podstawowy</c:v>
                </c:pt>
                <c:pt idx="5">
                  <c:v>angielski rozszerzony</c:v>
                </c:pt>
              </c:strCache>
            </c:strRef>
          </c:cat>
          <c:val>
            <c:numRef>
              <c:f>wykres_28!$C$4:$C$9</c:f>
              <c:numCache>
                <c:formatCode>0.0%</c:formatCode>
                <c:ptCount val="6"/>
                <c:pt idx="0">
                  <c:v>0.6895</c:v>
                </c:pt>
                <c:pt idx="1">
                  <c:v>0.64690000000000003</c:v>
                </c:pt>
                <c:pt idx="2">
                  <c:v>0.58289999999999997</c:v>
                </c:pt>
                <c:pt idx="3">
                  <c:v>0.67299999999999993</c:v>
                </c:pt>
                <c:pt idx="4">
                  <c:v>0.75</c:v>
                </c:pt>
                <c:pt idx="5">
                  <c:v>0.56999999999999995</c:v>
                </c:pt>
              </c:numCache>
            </c:numRef>
          </c:val>
        </c:ser>
        <c:axId val="321616128"/>
        <c:axId val="321626112"/>
      </c:barChart>
      <c:catAx>
        <c:axId val="321616128"/>
        <c:scaling>
          <c:orientation val="minMax"/>
        </c:scaling>
        <c:axPos val="b"/>
        <c:numFmt formatCode="General" sourceLinked="1"/>
        <c:majorTickMark val="none"/>
        <c:tickLblPos val="nextTo"/>
        <c:crossAx val="321626112"/>
        <c:crosses val="autoZero"/>
        <c:auto val="1"/>
        <c:lblAlgn val="ctr"/>
        <c:lblOffset val="100"/>
      </c:catAx>
      <c:valAx>
        <c:axId val="321626112"/>
        <c:scaling>
          <c:orientation val="minMax"/>
        </c:scaling>
        <c:axPos val="l"/>
        <c:majorGridlines>
          <c:spPr>
            <a:ln w="6350">
              <a:prstDash val="dash"/>
            </a:ln>
          </c:spPr>
        </c:majorGridlines>
        <c:numFmt formatCode="0.0%" sourceLinked="1"/>
        <c:majorTickMark val="none"/>
        <c:tickLblPos val="nextTo"/>
        <c:crossAx val="321616128"/>
        <c:crosses val="autoZero"/>
        <c:crossBetween val="between"/>
      </c:valAx>
      <c:spPr>
        <a:noFill/>
      </c:spPr>
    </c:plotArea>
    <c:legend>
      <c:legendPos val="b"/>
      <c:layout/>
    </c:legend>
    <c:plotVisOnly val="1"/>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col"/>
        <c:grouping val="clustered"/>
        <c:ser>
          <c:idx val="0"/>
          <c:order val="0"/>
          <c:tx>
            <c:strRef>
              <c:f>wykres_3!$A$4</c:f>
              <c:strCache>
                <c:ptCount val="1"/>
                <c:pt idx="0">
                  <c:v>analogiczny miesiąc poprzedniego roku = 100</c:v>
                </c:pt>
              </c:strCache>
            </c:strRef>
          </c:tx>
          <c:spPr>
            <a:solidFill>
              <a:srgbClr val="587A2D"/>
            </a:solidFill>
          </c:spPr>
          <c:cat>
            <c:strRef>
              <c:f>wykres_3!$B$3:$Y$3</c:f>
              <c:strCache>
                <c:ptCount val="24"/>
                <c:pt idx="0">
                  <c:v>2012-I</c:v>
                </c:pt>
                <c:pt idx="1">
                  <c:v>2012-II</c:v>
                </c:pt>
                <c:pt idx="2">
                  <c:v>2012-III</c:v>
                </c:pt>
                <c:pt idx="3">
                  <c:v>2012-IV</c:v>
                </c:pt>
                <c:pt idx="4">
                  <c:v>2012-V</c:v>
                </c:pt>
                <c:pt idx="5">
                  <c:v>2012-VI</c:v>
                </c:pt>
                <c:pt idx="6">
                  <c:v>2012-VII</c:v>
                </c:pt>
                <c:pt idx="7">
                  <c:v>2012-VIII</c:v>
                </c:pt>
                <c:pt idx="8">
                  <c:v>2012-IX</c:v>
                </c:pt>
                <c:pt idx="9">
                  <c:v>2012-X</c:v>
                </c:pt>
                <c:pt idx="10">
                  <c:v>2012-XI</c:v>
                </c:pt>
                <c:pt idx="11">
                  <c:v>2012-XII</c:v>
                </c:pt>
                <c:pt idx="12">
                  <c:v>2013-I</c:v>
                </c:pt>
                <c:pt idx="13">
                  <c:v>2013-II</c:v>
                </c:pt>
                <c:pt idx="14">
                  <c:v>2013-III</c:v>
                </c:pt>
                <c:pt idx="15">
                  <c:v>2013-IV</c:v>
                </c:pt>
                <c:pt idx="16">
                  <c:v>2013-V</c:v>
                </c:pt>
                <c:pt idx="17">
                  <c:v>2013-VI</c:v>
                </c:pt>
                <c:pt idx="18">
                  <c:v>2013-VII</c:v>
                </c:pt>
                <c:pt idx="19">
                  <c:v>2013-VIII</c:v>
                </c:pt>
                <c:pt idx="20">
                  <c:v>2013-IX</c:v>
                </c:pt>
                <c:pt idx="21">
                  <c:v>2013-X</c:v>
                </c:pt>
                <c:pt idx="22">
                  <c:v>2013-XI</c:v>
                </c:pt>
                <c:pt idx="23">
                  <c:v>2013-XII</c:v>
                </c:pt>
              </c:strCache>
            </c:strRef>
          </c:cat>
          <c:val>
            <c:numRef>
              <c:f>wykres_3!$B$4:$Y$4</c:f>
              <c:numCache>
                <c:formatCode>General</c:formatCode>
                <c:ptCount val="24"/>
                <c:pt idx="0">
                  <c:v>134.9</c:v>
                </c:pt>
                <c:pt idx="1">
                  <c:v>147.4</c:v>
                </c:pt>
                <c:pt idx="2">
                  <c:v>113</c:v>
                </c:pt>
                <c:pt idx="3">
                  <c:v>102</c:v>
                </c:pt>
                <c:pt idx="4">
                  <c:v>113.1</c:v>
                </c:pt>
                <c:pt idx="5">
                  <c:v>82.6</c:v>
                </c:pt>
                <c:pt idx="6">
                  <c:v>89</c:v>
                </c:pt>
                <c:pt idx="7">
                  <c:v>103.6</c:v>
                </c:pt>
                <c:pt idx="8">
                  <c:v>87.3</c:v>
                </c:pt>
                <c:pt idx="9">
                  <c:v>88.7</c:v>
                </c:pt>
                <c:pt idx="10">
                  <c:v>107</c:v>
                </c:pt>
                <c:pt idx="11">
                  <c:v>85.4</c:v>
                </c:pt>
                <c:pt idx="12">
                  <c:v>75.2</c:v>
                </c:pt>
                <c:pt idx="13">
                  <c:v>85.4</c:v>
                </c:pt>
                <c:pt idx="14">
                  <c:v>69.2</c:v>
                </c:pt>
                <c:pt idx="15">
                  <c:v>75.099999999999994</c:v>
                </c:pt>
                <c:pt idx="16">
                  <c:v>67.8</c:v>
                </c:pt>
                <c:pt idx="17">
                  <c:v>95.3</c:v>
                </c:pt>
                <c:pt idx="18">
                  <c:v>123</c:v>
                </c:pt>
                <c:pt idx="19">
                  <c:v>86.2</c:v>
                </c:pt>
                <c:pt idx="20">
                  <c:v>94.3</c:v>
                </c:pt>
                <c:pt idx="21">
                  <c:v>88.1</c:v>
                </c:pt>
                <c:pt idx="22">
                  <c:v>85.5</c:v>
                </c:pt>
                <c:pt idx="23">
                  <c:v>95.8</c:v>
                </c:pt>
              </c:numCache>
            </c:numRef>
          </c:val>
        </c:ser>
        <c:gapWidth val="85"/>
        <c:axId val="313595008"/>
        <c:axId val="313596544"/>
      </c:barChart>
      <c:catAx>
        <c:axId val="313595008"/>
        <c:scaling>
          <c:orientation val="minMax"/>
        </c:scaling>
        <c:axPos val="b"/>
        <c:majorTickMark val="none"/>
        <c:tickLblPos val="nextTo"/>
        <c:spPr>
          <a:ln w="6350">
            <a:solidFill>
              <a:schemeClr val="bg1">
                <a:lumMod val="65000"/>
              </a:schemeClr>
            </a:solidFill>
          </a:ln>
        </c:spPr>
        <c:crossAx val="313596544"/>
        <c:crosses val="autoZero"/>
        <c:auto val="1"/>
        <c:lblAlgn val="ctr"/>
        <c:lblOffset val="100"/>
      </c:catAx>
      <c:valAx>
        <c:axId val="313596544"/>
        <c:scaling>
          <c:orientation val="minMax"/>
          <c:min val="60"/>
        </c:scaling>
        <c:axPos val="l"/>
        <c:majorGridlines>
          <c:spPr>
            <a:ln w="3175">
              <a:solidFill>
                <a:schemeClr val="bg1">
                  <a:lumMod val="65000"/>
                </a:schemeClr>
              </a:solidFill>
              <a:prstDash val="dash"/>
            </a:ln>
          </c:spPr>
        </c:majorGridlines>
        <c:numFmt formatCode="General" sourceLinked="1"/>
        <c:majorTickMark val="none"/>
        <c:tickLblPos val="nextTo"/>
        <c:spPr>
          <a:ln w="6350">
            <a:solidFill>
              <a:schemeClr val="bg1">
                <a:lumMod val="65000"/>
              </a:schemeClr>
            </a:solidFill>
          </a:ln>
        </c:spPr>
        <c:crossAx val="313595008"/>
        <c:crosses val="autoZero"/>
        <c:crossBetween val="between"/>
      </c:valAx>
      <c:spPr>
        <a:noFill/>
      </c:spPr>
    </c:plotArea>
    <c:plotVisOnly val="1"/>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col"/>
        <c:grouping val="percentStacked"/>
        <c:ser>
          <c:idx val="0"/>
          <c:order val="0"/>
          <c:tx>
            <c:strRef>
              <c:f>wykres_29!$A$4</c:f>
              <c:strCache>
                <c:ptCount val="1"/>
                <c:pt idx="0">
                  <c:v>zasadnicze zawodowe</c:v>
                </c:pt>
              </c:strCache>
            </c:strRef>
          </c:tx>
          <c:spPr>
            <a:solidFill>
              <a:srgbClr val="587A2D"/>
            </a:solidFill>
          </c:spPr>
          <c:dLbls>
            <c:showVal val="1"/>
          </c:dLbls>
          <c:cat>
            <c:strRef>
              <c:f>wykres_29!$B$3:$F$3</c:f>
              <c:strCache>
                <c:ptCount val="5"/>
                <c:pt idx="0">
                  <c:v>2008/2009</c:v>
                </c:pt>
                <c:pt idx="1">
                  <c:v>2009/2010</c:v>
                </c:pt>
                <c:pt idx="2">
                  <c:v>2010/2011</c:v>
                </c:pt>
                <c:pt idx="3">
                  <c:v>2011/2012</c:v>
                </c:pt>
                <c:pt idx="4">
                  <c:v>2012/2013</c:v>
                </c:pt>
              </c:strCache>
            </c:strRef>
          </c:cat>
          <c:val>
            <c:numRef>
              <c:f>wykres_29!$B$4:$F$4</c:f>
              <c:numCache>
                <c:formatCode>0.0%</c:formatCode>
                <c:ptCount val="5"/>
                <c:pt idx="0">
                  <c:v>0.19400000000000001</c:v>
                </c:pt>
                <c:pt idx="1">
                  <c:v>0.188</c:v>
                </c:pt>
                <c:pt idx="2">
                  <c:v>0.185</c:v>
                </c:pt>
                <c:pt idx="3">
                  <c:v>0.19</c:v>
                </c:pt>
                <c:pt idx="4">
                  <c:v>0.183</c:v>
                </c:pt>
              </c:numCache>
            </c:numRef>
          </c:val>
        </c:ser>
        <c:ser>
          <c:idx val="1"/>
          <c:order val="1"/>
          <c:tx>
            <c:strRef>
              <c:f>wykres_29!$A$5</c:f>
              <c:strCache>
                <c:ptCount val="1"/>
                <c:pt idx="0">
                  <c:v>technika</c:v>
                </c:pt>
              </c:strCache>
            </c:strRef>
          </c:tx>
          <c:spPr>
            <a:solidFill>
              <a:srgbClr val="B7D090"/>
            </a:solidFill>
          </c:spPr>
          <c:dLbls>
            <c:showVal val="1"/>
          </c:dLbls>
          <c:cat>
            <c:strRef>
              <c:f>wykres_29!$B$3:$F$3</c:f>
              <c:strCache>
                <c:ptCount val="5"/>
                <c:pt idx="0">
                  <c:v>2008/2009</c:v>
                </c:pt>
                <c:pt idx="1">
                  <c:v>2009/2010</c:v>
                </c:pt>
                <c:pt idx="2">
                  <c:v>2010/2011</c:v>
                </c:pt>
                <c:pt idx="3">
                  <c:v>2011/2012</c:v>
                </c:pt>
                <c:pt idx="4">
                  <c:v>2012/2013</c:v>
                </c:pt>
              </c:strCache>
            </c:strRef>
          </c:cat>
          <c:val>
            <c:numRef>
              <c:f>wykres_29!$B$5:$F$5</c:f>
              <c:numCache>
                <c:formatCode>0.0%</c:formatCode>
                <c:ptCount val="5"/>
                <c:pt idx="0">
                  <c:v>0.33600000000000002</c:v>
                </c:pt>
                <c:pt idx="1">
                  <c:v>0.32100000000000001</c:v>
                </c:pt>
                <c:pt idx="2">
                  <c:v>0.33</c:v>
                </c:pt>
                <c:pt idx="3">
                  <c:v>0.33800000000000002</c:v>
                </c:pt>
                <c:pt idx="4">
                  <c:v>0.36099999999999999</c:v>
                </c:pt>
              </c:numCache>
            </c:numRef>
          </c:val>
        </c:ser>
        <c:ser>
          <c:idx val="2"/>
          <c:order val="2"/>
          <c:tx>
            <c:strRef>
              <c:f>wykres_29!$A$6</c:f>
              <c:strCache>
                <c:ptCount val="1"/>
                <c:pt idx="0">
                  <c:v>licea profilowane</c:v>
                </c:pt>
              </c:strCache>
            </c:strRef>
          </c:tx>
          <c:spPr>
            <a:solidFill>
              <a:schemeClr val="tx1">
                <a:lumMod val="65000"/>
                <a:lumOff val="35000"/>
              </a:schemeClr>
            </a:solidFill>
          </c:spPr>
          <c:dLbls>
            <c:dLbl>
              <c:idx val="0"/>
              <c:layout>
                <c:manualLayout>
                  <c:x val="0"/>
                  <c:y val="0"/>
                </c:manualLayout>
              </c:layout>
              <c:showVal val="1"/>
            </c:dLbl>
            <c:dLbl>
              <c:idx val="4"/>
              <c:delete val="1"/>
            </c:dLbl>
            <c:showVal val="1"/>
          </c:dLbls>
          <c:cat>
            <c:strRef>
              <c:f>wykres_29!$B$3:$F$3</c:f>
              <c:strCache>
                <c:ptCount val="5"/>
                <c:pt idx="0">
                  <c:v>2008/2009</c:v>
                </c:pt>
                <c:pt idx="1">
                  <c:v>2009/2010</c:v>
                </c:pt>
                <c:pt idx="2">
                  <c:v>2010/2011</c:v>
                </c:pt>
                <c:pt idx="3">
                  <c:v>2011/2012</c:v>
                </c:pt>
                <c:pt idx="4">
                  <c:v>2012/2013</c:v>
                </c:pt>
              </c:strCache>
            </c:strRef>
          </c:cat>
          <c:val>
            <c:numRef>
              <c:f>wykres_29!$B$6:$F$6</c:f>
              <c:numCache>
                <c:formatCode>0.0%</c:formatCode>
                <c:ptCount val="5"/>
                <c:pt idx="0">
                  <c:v>2.4E-2</c:v>
                </c:pt>
                <c:pt idx="1">
                  <c:v>0.02</c:v>
                </c:pt>
                <c:pt idx="2">
                  <c:v>1.4999999999999999E-2</c:v>
                </c:pt>
                <c:pt idx="3">
                  <c:v>0.01</c:v>
                </c:pt>
                <c:pt idx="4">
                  <c:v>0</c:v>
                </c:pt>
              </c:numCache>
            </c:numRef>
          </c:val>
        </c:ser>
        <c:ser>
          <c:idx val="3"/>
          <c:order val="3"/>
          <c:tx>
            <c:strRef>
              <c:f>wykres_29!$A$7</c:f>
              <c:strCache>
                <c:ptCount val="1"/>
                <c:pt idx="0">
                  <c:v>licea ogólnokształcące</c:v>
                </c:pt>
              </c:strCache>
            </c:strRef>
          </c:tx>
          <c:spPr>
            <a:solidFill>
              <a:schemeClr val="bg1">
                <a:lumMod val="65000"/>
              </a:schemeClr>
            </a:solidFill>
          </c:spPr>
          <c:dLbls>
            <c:showVal val="1"/>
          </c:dLbls>
          <c:cat>
            <c:strRef>
              <c:f>wykres_29!$B$3:$F$3</c:f>
              <c:strCache>
                <c:ptCount val="5"/>
                <c:pt idx="0">
                  <c:v>2008/2009</c:v>
                </c:pt>
                <c:pt idx="1">
                  <c:v>2009/2010</c:v>
                </c:pt>
                <c:pt idx="2">
                  <c:v>2010/2011</c:v>
                </c:pt>
                <c:pt idx="3">
                  <c:v>2011/2012</c:v>
                </c:pt>
                <c:pt idx="4">
                  <c:v>2012/2013</c:v>
                </c:pt>
              </c:strCache>
            </c:strRef>
          </c:cat>
          <c:val>
            <c:numRef>
              <c:f>wykres_29!$B$7:$F$7</c:f>
              <c:numCache>
                <c:formatCode>0.0%</c:formatCode>
                <c:ptCount val="5"/>
                <c:pt idx="0">
                  <c:v>0.44600000000000001</c:v>
                </c:pt>
                <c:pt idx="1">
                  <c:v>0.47099999999999997</c:v>
                </c:pt>
                <c:pt idx="2">
                  <c:v>0.47</c:v>
                </c:pt>
                <c:pt idx="3">
                  <c:v>0.46200000000000002</c:v>
                </c:pt>
                <c:pt idx="4">
                  <c:v>0.45600000000000002</c:v>
                </c:pt>
              </c:numCache>
            </c:numRef>
          </c:val>
        </c:ser>
        <c:overlap val="100"/>
        <c:axId val="322026880"/>
        <c:axId val="322053248"/>
      </c:barChart>
      <c:catAx>
        <c:axId val="322026880"/>
        <c:scaling>
          <c:orientation val="minMax"/>
        </c:scaling>
        <c:axPos val="b"/>
        <c:majorTickMark val="none"/>
        <c:tickLblPos val="nextTo"/>
        <c:txPr>
          <a:bodyPr/>
          <a:lstStyle/>
          <a:p>
            <a:pPr>
              <a:defRPr sz="900"/>
            </a:pPr>
            <a:endParaRPr lang="pl-PL"/>
          </a:p>
        </c:txPr>
        <c:crossAx val="322053248"/>
        <c:crosses val="autoZero"/>
        <c:auto val="1"/>
        <c:lblAlgn val="ctr"/>
        <c:lblOffset val="100"/>
      </c:catAx>
      <c:valAx>
        <c:axId val="322053248"/>
        <c:scaling>
          <c:orientation val="minMax"/>
        </c:scaling>
        <c:axPos val="l"/>
        <c:majorGridlines/>
        <c:numFmt formatCode="0%" sourceLinked="1"/>
        <c:majorTickMark val="none"/>
        <c:tickLblPos val="nextTo"/>
        <c:crossAx val="322026880"/>
        <c:crosses val="autoZero"/>
        <c:crossBetween val="between"/>
      </c:valAx>
      <c:spPr>
        <a:noFill/>
      </c:spPr>
    </c:plotArea>
    <c:legend>
      <c:legendPos val="r"/>
      <c:layout/>
    </c:legend>
    <c:plotVisOnly val="1"/>
  </c:chart>
  <c:spPr>
    <a:noFill/>
    <a:ln>
      <a:noFill/>
    </a:ln>
  </c:spPr>
  <c:printSettings>
    <c:headerFooter/>
    <c:pageMargins b="0.75000000000000056" l="0.70000000000000051" r="0.70000000000000051" t="0.75000000000000056" header="0.30000000000000027" footer="0.30000000000000027"/>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tx>
            <c:strRef>
              <c:f>wykres_30!$B$3</c:f>
              <c:strCache>
                <c:ptCount val="1"/>
                <c:pt idx="0">
                  <c:v>2010</c:v>
                </c:pt>
              </c:strCache>
            </c:strRef>
          </c:tx>
          <c:spPr>
            <a:solidFill>
              <a:srgbClr val="587A2D"/>
            </a:solidFill>
          </c:spPr>
          <c:cat>
            <c:strRef>
              <c:f>wykres_30!$A$4:$A$15</c:f>
              <c:strCache>
                <c:ptCount val="12"/>
                <c:pt idx="0">
                  <c:v>porada doradcy zawodowego/pedagoga szkolnego</c:v>
                </c:pt>
                <c:pt idx="1">
                  <c:v>brak wolnych miejsc w innej szkole</c:v>
                </c:pt>
                <c:pt idx="2">
                  <c:v>ten zawód wybrali koledzy</c:v>
                </c:pt>
                <c:pt idx="3">
                  <c:v>namowa rodziców</c:v>
                </c:pt>
                <c:pt idx="4">
                  <c:v>przypadkowo</c:v>
                </c:pt>
                <c:pt idx="5">
                  <c:v>konieczność szybkiego zdobycia zawodu</c:v>
                </c:pt>
                <c:pt idx="6">
                  <c:v>przewidywanie wysokich zarobków</c:v>
                </c:pt>
                <c:pt idx="7">
                  <c:v>szansa zrobienia kariery zawodowej</c:v>
                </c:pt>
                <c:pt idx="8">
                  <c:v>możliwość zdawania matury</c:v>
                </c:pt>
                <c:pt idx="9">
                  <c:v>dobra opinia o szkole</c:v>
                </c:pt>
                <c:pt idx="10">
                  <c:v>położenie szkoły w pobliżu miejsca zamieszkania/ dobry dojazd</c:v>
                </c:pt>
                <c:pt idx="11">
                  <c:v>zainteresowanie zawodem, możliwość robienia tego co lubię</c:v>
                </c:pt>
              </c:strCache>
            </c:strRef>
          </c:cat>
          <c:val>
            <c:numRef>
              <c:f>wykres_30!$B$4:$B$15</c:f>
              <c:numCache>
                <c:formatCode>0%</c:formatCode>
                <c:ptCount val="12"/>
                <c:pt idx="0">
                  <c:v>1.1693396985463712E-2</c:v>
                </c:pt>
                <c:pt idx="1">
                  <c:v>4.0122297913425954E-2</c:v>
                </c:pt>
                <c:pt idx="2">
                  <c:v>5.7555114520195245E-2</c:v>
                </c:pt>
                <c:pt idx="3">
                  <c:v>7.7991739526900181E-2</c:v>
                </c:pt>
                <c:pt idx="4">
                  <c:v>0.1402134849541383</c:v>
                </c:pt>
                <c:pt idx="5">
                  <c:v>0.15888000858230972</c:v>
                </c:pt>
                <c:pt idx="6">
                  <c:v>0.17127071823204421</c:v>
                </c:pt>
                <c:pt idx="7">
                  <c:v>0.17427452663197984</c:v>
                </c:pt>
                <c:pt idx="8">
                  <c:v>0.19873410931716998</c:v>
                </c:pt>
                <c:pt idx="9">
                  <c:v>0.24186021563053156</c:v>
                </c:pt>
                <c:pt idx="10">
                  <c:v>0.24894062114466556</c:v>
                </c:pt>
                <c:pt idx="11">
                  <c:v>0.52250174328166066</c:v>
                </c:pt>
              </c:numCache>
            </c:numRef>
          </c:val>
        </c:ser>
        <c:ser>
          <c:idx val="1"/>
          <c:order val="1"/>
          <c:tx>
            <c:strRef>
              <c:f>wykres_30!$C$3</c:f>
              <c:strCache>
                <c:ptCount val="1"/>
                <c:pt idx="0">
                  <c:v>2013</c:v>
                </c:pt>
              </c:strCache>
            </c:strRef>
          </c:tx>
          <c:spPr>
            <a:solidFill>
              <a:srgbClr val="B7D090"/>
            </a:solidFill>
          </c:spPr>
          <c:cat>
            <c:strRef>
              <c:f>wykres_30!$A$4:$A$15</c:f>
              <c:strCache>
                <c:ptCount val="12"/>
                <c:pt idx="0">
                  <c:v>porada doradcy zawodowego/pedagoga szkolnego</c:v>
                </c:pt>
                <c:pt idx="1">
                  <c:v>brak wolnych miejsc w innej szkole</c:v>
                </c:pt>
                <c:pt idx="2">
                  <c:v>ten zawód wybrali koledzy</c:v>
                </c:pt>
                <c:pt idx="3">
                  <c:v>namowa rodziców</c:v>
                </c:pt>
                <c:pt idx="4">
                  <c:v>przypadkowo</c:v>
                </c:pt>
                <c:pt idx="5">
                  <c:v>konieczność szybkiego zdobycia zawodu</c:v>
                </c:pt>
                <c:pt idx="6">
                  <c:v>przewidywanie wysokich zarobków</c:v>
                </c:pt>
                <c:pt idx="7">
                  <c:v>szansa zrobienia kariery zawodowej</c:v>
                </c:pt>
                <c:pt idx="8">
                  <c:v>możliwość zdawania matury</c:v>
                </c:pt>
                <c:pt idx="9">
                  <c:v>dobra opinia o szkole</c:v>
                </c:pt>
                <c:pt idx="10">
                  <c:v>położenie szkoły w pobliżu miejsca zamieszkania/ dobry dojazd</c:v>
                </c:pt>
                <c:pt idx="11">
                  <c:v>zainteresowanie zawodem, możliwość robienia tego co lubię</c:v>
                </c:pt>
              </c:strCache>
            </c:strRef>
          </c:cat>
          <c:val>
            <c:numRef>
              <c:f>wykres_30!$C$4:$C$15</c:f>
              <c:numCache>
                <c:formatCode>0%</c:formatCode>
                <c:ptCount val="12"/>
                <c:pt idx="0">
                  <c:v>1.2735453366887821E-2</c:v>
                </c:pt>
                <c:pt idx="1">
                  <c:v>3.3173186913749715E-2</c:v>
                </c:pt>
                <c:pt idx="2">
                  <c:v>5.5212384656447802E-2</c:v>
                </c:pt>
                <c:pt idx="3">
                  <c:v>7.3209791809654548E-2</c:v>
                </c:pt>
                <c:pt idx="4">
                  <c:v>0.11088233051170594</c:v>
                </c:pt>
                <c:pt idx="5">
                  <c:v>0.12071989628612827</c:v>
                </c:pt>
                <c:pt idx="6">
                  <c:v>0.15991763898421413</c:v>
                </c:pt>
                <c:pt idx="7">
                  <c:v>0.14763974681613665</c:v>
                </c:pt>
                <c:pt idx="8">
                  <c:v>0.18752383131243805</c:v>
                </c:pt>
                <c:pt idx="9">
                  <c:v>0.29779608022573018</c:v>
                </c:pt>
                <c:pt idx="10">
                  <c:v>0.30252421261343704</c:v>
                </c:pt>
                <c:pt idx="11">
                  <c:v>0.5321436742164265</c:v>
                </c:pt>
              </c:numCache>
            </c:numRef>
          </c:val>
        </c:ser>
        <c:dLbls>
          <c:showVal val="1"/>
        </c:dLbls>
        <c:axId val="322087552"/>
        <c:axId val="322093440"/>
      </c:barChart>
      <c:catAx>
        <c:axId val="322087552"/>
        <c:scaling>
          <c:orientation val="minMax"/>
        </c:scaling>
        <c:axPos val="l"/>
        <c:numFmt formatCode="General" sourceLinked="1"/>
        <c:majorTickMark val="none"/>
        <c:tickLblPos val="nextTo"/>
        <c:crossAx val="322093440"/>
        <c:crosses val="autoZero"/>
        <c:auto val="1"/>
        <c:lblAlgn val="ctr"/>
        <c:lblOffset val="100"/>
      </c:catAx>
      <c:valAx>
        <c:axId val="322093440"/>
        <c:scaling>
          <c:orientation val="minMax"/>
        </c:scaling>
        <c:delete val="1"/>
        <c:axPos val="b"/>
        <c:numFmt formatCode="0%" sourceLinked="1"/>
        <c:tickLblPos val="none"/>
        <c:crossAx val="322087552"/>
        <c:crosses val="autoZero"/>
        <c:crossBetween val="between"/>
      </c:valAx>
      <c:spPr>
        <a:noFill/>
      </c:spPr>
    </c:plotArea>
    <c:legend>
      <c:legendPos val="r"/>
      <c:layout>
        <c:manualLayout>
          <c:xMode val="edge"/>
          <c:yMode val="edge"/>
          <c:x val="0.87898699064178165"/>
          <c:y val="0.77067200764493216"/>
          <c:w val="7.4828277704791432E-2"/>
          <c:h val="0.10151808779818475"/>
        </c:manualLayout>
      </c:layout>
      <c:overlay val="1"/>
    </c:legend>
    <c:plotVisOnly val="1"/>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percentStacked"/>
        <c:ser>
          <c:idx val="0"/>
          <c:order val="0"/>
          <c:tx>
            <c:strRef>
              <c:f>wykres_31!$B$3</c:f>
              <c:strCache>
                <c:ptCount val="1"/>
                <c:pt idx="0">
                  <c:v>pracują</c:v>
                </c:pt>
              </c:strCache>
            </c:strRef>
          </c:tx>
          <c:spPr>
            <a:solidFill>
              <a:srgbClr val="587A2D"/>
            </a:solidFill>
          </c:spPr>
          <c:cat>
            <c:strRef>
              <c:f>wykres_31!$A$4:$A$16</c:f>
              <c:strCache>
                <c:ptCount val="13"/>
                <c:pt idx="0">
                  <c:v>brak wolnych miejsc w innej szkole</c:v>
                </c:pt>
                <c:pt idx="1">
                  <c:v>konieczność szybkiego zdobycia zawodu</c:v>
                </c:pt>
                <c:pt idx="2">
                  <c:v>możliwość zdawania matury</c:v>
                </c:pt>
                <c:pt idx="3">
                  <c:v>położenie szkoły w pobliżu miejsca zamieszkania / dobry dojazd</c:v>
                </c:pt>
                <c:pt idx="4">
                  <c:v>ten zawód wybrali koledzy</c:v>
                </c:pt>
                <c:pt idx="5">
                  <c:v>przypadkowo</c:v>
                </c:pt>
                <c:pt idx="6">
                  <c:v>porada doradcy zawodowego / pedagoga szkolnego</c:v>
                </c:pt>
                <c:pt idx="7">
                  <c:v>namowa rodziców</c:v>
                </c:pt>
                <c:pt idx="8">
                  <c:v>łatwość znalezienia pracy</c:v>
                </c:pt>
                <c:pt idx="9">
                  <c:v>zainteresowanie zawodem, możliwość robienia tego, co lubię</c:v>
                </c:pt>
                <c:pt idx="10">
                  <c:v>dobra opinia o szkole</c:v>
                </c:pt>
                <c:pt idx="11">
                  <c:v>szansa zrobienia kariery zawodowej</c:v>
                </c:pt>
                <c:pt idx="12">
                  <c:v>przewidywanie wysokich zarobków</c:v>
                </c:pt>
              </c:strCache>
            </c:strRef>
          </c:cat>
          <c:val>
            <c:numRef>
              <c:f>wykres_31!$B$4:$B$16</c:f>
              <c:numCache>
                <c:formatCode>0%</c:formatCode>
                <c:ptCount val="13"/>
                <c:pt idx="0">
                  <c:v>0.36548223350253806</c:v>
                </c:pt>
                <c:pt idx="1">
                  <c:v>0.4419642857142857</c:v>
                </c:pt>
                <c:pt idx="2">
                  <c:v>0.35588235294117648</c:v>
                </c:pt>
                <c:pt idx="3">
                  <c:v>0.38479809976247031</c:v>
                </c:pt>
                <c:pt idx="4">
                  <c:v>0.43251533742331288</c:v>
                </c:pt>
                <c:pt idx="5">
                  <c:v>0.3923611111111111</c:v>
                </c:pt>
                <c:pt idx="6">
                  <c:v>0.35135135135135137</c:v>
                </c:pt>
                <c:pt idx="7">
                  <c:v>0.34157303370786518</c:v>
                </c:pt>
                <c:pt idx="8">
                  <c:v>0.41549295774647887</c:v>
                </c:pt>
                <c:pt idx="9">
                  <c:v>0.41215603265799816</c:v>
                </c:pt>
                <c:pt idx="10">
                  <c:v>0.37596401028277637</c:v>
                </c:pt>
                <c:pt idx="11">
                  <c:v>0.37240757439134353</c:v>
                </c:pt>
                <c:pt idx="12">
                  <c:v>0.38842975206611569</c:v>
                </c:pt>
              </c:numCache>
            </c:numRef>
          </c:val>
        </c:ser>
        <c:ser>
          <c:idx val="1"/>
          <c:order val="1"/>
          <c:tx>
            <c:strRef>
              <c:f>wykres_31!$C$3</c:f>
              <c:strCache>
                <c:ptCount val="1"/>
                <c:pt idx="0">
                  <c:v>pracują i uczą się</c:v>
                </c:pt>
              </c:strCache>
            </c:strRef>
          </c:tx>
          <c:spPr>
            <a:solidFill>
              <a:srgbClr val="88B52D"/>
            </a:solidFill>
          </c:spPr>
          <c:cat>
            <c:strRef>
              <c:f>wykres_31!$A$4:$A$16</c:f>
              <c:strCache>
                <c:ptCount val="13"/>
                <c:pt idx="0">
                  <c:v>brak wolnych miejsc w innej szkole</c:v>
                </c:pt>
                <c:pt idx="1">
                  <c:v>konieczność szybkiego zdobycia zawodu</c:v>
                </c:pt>
                <c:pt idx="2">
                  <c:v>możliwość zdawania matury</c:v>
                </c:pt>
                <c:pt idx="3">
                  <c:v>położenie szkoły w pobliżu miejsca zamieszkania / dobry dojazd</c:v>
                </c:pt>
                <c:pt idx="4">
                  <c:v>ten zawód wybrali koledzy</c:v>
                </c:pt>
                <c:pt idx="5">
                  <c:v>przypadkowo</c:v>
                </c:pt>
                <c:pt idx="6">
                  <c:v>porada doradcy zawodowego / pedagoga szkolnego</c:v>
                </c:pt>
                <c:pt idx="7">
                  <c:v>namowa rodziców</c:v>
                </c:pt>
                <c:pt idx="8">
                  <c:v>łatwość znalezienia pracy</c:v>
                </c:pt>
                <c:pt idx="9">
                  <c:v>zainteresowanie zawodem, możliwość robienia tego, co lubię</c:v>
                </c:pt>
                <c:pt idx="10">
                  <c:v>dobra opinia o szkole</c:v>
                </c:pt>
                <c:pt idx="11">
                  <c:v>szansa zrobienia kariery zawodowej</c:v>
                </c:pt>
                <c:pt idx="12">
                  <c:v>przewidywanie wysokich zarobków</c:v>
                </c:pt>
              </c:strCache>
            </c:strRef>
          </c:cat>
          <c:val>
            <c:numRef>
              <c:f>wykres_31!$C$4:$C$16</c:f>
              <c:numCache>
                <c:formatCode>0%</c:formatCode>
                <c:ptCount val="13"/>
                <c:pt idx="0">
                  <c:v>0.21827411167512689</c:v>
                </c:pt>
                <c:pt idx="1">
                  <c:v>0.18452380952380953</c:v>
                </c:pt>
                <c:pt idx="2">
                  <c:v>0.22941176470588234</c:v>
                </c:pt>
                <c:pt idx="3">
                  <c:v>0.2161520190023753</c:v>
                </c:pt>
                <c:pt idx="4">
                  <c:v>0.18098159509202455</c:v>
                </c:pt>
                <c:pt idx="5">
                  <c:v>0.234375</c:v>
                </c:pt>
                <c:pt idx="6">
                  <c:v>0.24324324324324326</c:v>
                </c:pt>
                <c:pt idx="7">
                  <c:v>0.25617977528089886</c:v>
                </c:pt>
                <c:pt idx="8">
                  <c:v>0.2269170579029734</c:v>
                </c:pt>
                <c:pt idx="9">
                  <c:v>0.22467493196250379</c:v>
                </c:pt>
                <c:pt idx="10">
                  <c:v>0.25642673521850901</c:v>
                </c:pt>
                <c:pt idx="11">
                  <c:v>0.25247971145175835</c:v>
                </c:pt>
                <c:pt idx="12">
                  <c:v>0.26942148760330581</c:v>
                </c:pt>
              </c:numCache>
            </c:numRef>
          </c:val>
        </c:ser>
        <c:ser>
          <c:idx val="2"/>
          <c:order val="2"/>
          <c:tx>
            <c:strRef>
              <c:f>wykres_31!$D$3</c:f>
              <c:strCache>
                <c:ptCount val="1"/>
                <c:pt idx="0">
                  <c:v>uczą się</c:v>
                </c:pt>
              </c:strCache>
            </c:strRef>
          </c:tx>
          <c:spPr>
            <a:solidFill>
              <a:srgbClr val="B7D090"/>
            </a:solidFill>
          </c:spPr>
          <c:cat>
            <c:strRef>
              <c:f>wykres_31!$A$4:$A$16</c:f>
              <c:strCache>
                <c:ptCount val="13"/>
                <c:pt idx="0">
                  <c:v>brak wolnych miejsc w innej szkole</c:v>
                </c:pt>
                <c:pt idx="1">
                  <c:v>konieczność szybkiego zdobycia zawodu</c:v>
                </c:pt>
                <c:pt idx="2">
                  <c:v>możliwość zdawania matury</c:v>
                </c:pt>
                <c:pt idx="3">
                  <c:v>położenie szkoły w pobliżu miejsca zamieszkania / dobry dojazd</c:v>
                </c:pt>
                <c:pt idx="4">
                  <c:v>ten zawód wybrali koledzy</c:v>
                </c:pt>
                <c:pt idx="5">
                  <c:v>przypadkowo</c:v>
                </c:pt>
                <c:pt idx="6">
                  <c:v>porada doradcy zawodowego / pedagoga szkolnego</c:v>
                </c:pt>
                <c:pt idx="7">
                  <c:v>namowa rodziców</c:v>
                </c:pt>
                <c:pt idx="8">
                  <c:v>łatwość znalezienia pracy</c:v>
                </c:pt>
                <c:pt idx="9">
                  <c:v>zainteresowanie zawodem, możliwość robienia tego, co lubię</c:v>
                </c:pt>
                <c:pt idx="10">
                  <c:v>dobra opinia o szkole</c:v>
                </c:pt>
                <c:pt idx="11">
                  <c:v>szansa zrobienia kariery zawodowej</c:v>
                </c:pt>
                <c:pt idx="12">
                  <c:v>przewidywanie wysokich zarobków</c:v>
                </c:pt>
              </c:strCache>
            </c:strRef>
          </c:cat>
          <c:val>
            <c:numRef>
              <c:f>wykres_31!$D$4:$D$16</c:f>
              <c:numCache>
                <c:formatCode>0%</c:formatCode>
                <c:ptCount val="13"/>
                <c:pt idx="0">
                  <c:v>0.17258883248730963</c:v>
                </c:pt>
                <c:pt idx="1">
                  <c:v>0.13541666666666666</c:v>
                </c:pt>
                <c:pt idx="2">
                  <c:v>0.19509803921568628</c:v>
                </c:pt>
                <c:pt idx="3">
                  <c:v>0.18052256532066507</c:v>
                </c:pt>
                <c:pt idx="4">
                  <c:v>0.17791411042944785</c:v>
                </c:pt>
                <c:pt idx="5">
                  <c:v>0.16493055555555555</c:v>
                </c:pt>
                <c:pt idx="6">
                  <c:v>0.20270270270270271</c:v>
                </c:pt>
                <c:pt idx="7">
                  <c:v>0.20224719101123595</c:v>
                </c:pt>
                <c:pt idx="8">
                  <c:v>0.16901408450704225</c:v>
                </c:pt>
                <c:pt idx="9">
                  <c:v>0.17599032355609315</c:v>
                </c:pt>
                <c:pt idx="10">
                  <c:v>0.18958868894601544</c:v>
                </c:pt>
                <c:pt idx="11">
                  <c:v>0.20559062218214608</c:v>
                </c:pt>
                <c:pt idx="12">
                  <c:v>0.18595041322314049</c:v>
                </c:pt>
              </c:numCache>
            </c:numRef>
          </c:val>
        </c:ser>
        <c:ser>
          <c:idx val="3"/>
          <c:order val="3"/>
          <c:tx>
            <c:strRef>
              <c:f>wykres_31!$E$3</c:f>
              <c:strCache>
                <c:ptCount val="1"/>
                <c:pt idx="0">
                  <c:v>bezrobotni</c:v>
                </c:pt>
              </c:strCache>
            </c:strRef>
          </c:tx>
          <c:spPr>
            <a:solidFill>
              <a:schemeClr val="accent6">
                <a:lumMod val="75000"/>
              </a:schemeClr>
            </a:solidFill>
          </c:spPr>
          <c:cat>
            <c:strRef>
              <c:f>wykres_31!$A$4:$A$16</c:f>
              <c:strCache>
                <c:ptCount val="13"/>
                <c:pt idx="0">
                  <c:v>brak wolnych miejsc w innej szkole</c:v>
                </c:pt>
                <c:pt idx="1">
                  <c:v>konieczność szybkiego zdobycia zawodu</c:v>
                </c:pt>
                <c:pt idx="2">
                  <c:v>możliwość zdawania matury</c:v>
                </c:pt>
                <c:pt idx="3">
                  <c:v>położenie szkoły w pobliżu miejsca zamieszkania / dobry dojazd</c:v>
                </c:pt>
                <c:pt idx="4">
                  <c:v>ten zawód wybrali koledzy</c:v>
                </c:pt>
                <c:pt idx="5">
                  <c:v>przypadkowo</c:v>
                </c:pt>
                <c:pt idx="6">
                  <c:v>porada doradcy zawodowego / pedagoga szkolnego</c:v>
                </c:pt>
                <c:pt idx="7">
                  <c:v>namowa rodziców</c:v>
                </c:pt>
                <c:pt idx="8">
                  <c:v>łatwość znalezienia pracy</c:v>
                </c:pt>
                <c:pt idx="9">
                  <c:v>zainteresowanie zawodem, możliwość robienia tego, co lubię</c:v>
                </c:pt>
                <c:pt idx="10">
                  <c:v>dobra opinia o szkole</c:v>
                </c:pt>
                <c:pt idx="11">
                  <c:v>szansa zrobienia kariery zawodowej</c:v>
                </c:pt>
                <c:pt idx="12">
                  <c:v>przewidywanie wysokich zarobków</c:v>
                </c:pt>
              </c:strCache>
            </c:strRef>
          </c:cat>
          <c:val>
            <c:numRef>
              <c:f>wykres_31!$E$4:$E$16</c:f>
              <c:numCache>
                <c:formatCode>0%</c:formatCode>
                <c:ptCount val="13"/>
                <c:pt idx="0">
                  <c:v>0.18274111675126903</c:v>
                </c:pt>
                <c:pt idx="1">
                  <c:v>0.17708333333333334</c:v>
                </c:pt>
                <c:pt idx="2">
                  <c:v>0.16372549019607843</c:v>
                </c:pt>
                <c:pt idx="3">
                  <c:v>0.16092636579572447</c:v>
                </c:pt>
                <c:pt idx="4">
                  <c:v>0.15644171779141106</c:v>
                </c:pt>
                <c:pt idx="5">
                  <c:v>0.1423611111111111</c:v>
                </c:pt>
                <c:pt idx="6">
                  <c:v>0.1891891891891892</c:v>
                </c:pt>
                <c:pt idx="7">
                  <c:v>0.15056179775280898</c:v>
                </c:pt>
                <c:pt idx="8">
                  <c:v>0.14006259780907668</c:v>
                </c:pt>
                <c:pt idx="9">
                  <c:v>0.13940127003326278</c:v>
                </c:pt>
                <c:pt idx="10">
                  <c:v>0.13496143958868895</c:v>
                </c:pt>
                <c:pt idx="11">
                  <c:v>0.13435527502254282</c:v>
                </c:pt>
                <c:pt idx="12">
                  <c:v>0.12396694214876033</c:v>
                </c:pt>
              </c:numCache>
            </c:numRef>
          </c:val>
        </c:ser>
        <c:ser>
          <c:idx val="4"/>
          <c:order val="4"/>
          <c:tx>
            <c:strRef>
              <c:f>wykres_31!$F$3</c:f>
              <c:strCache>
                <c:ptCount val="1"/>
                <c:pt idx="0">
                  <c:v>bierni</c:v>
                </c:pt>
              </c:strCache>
            </c:strRef>
          </c:tx>
          <c:spPr>
            <a:solidFill>
              <a:schemeClr val="accent6">
                <a:lumMod val="60000"/>
                <a:lumOff val="40000"/>
              </a:schemeClr>
            </a:solidFill>
          </c:spPr>
          <c:dLbls>
            <c:dLbl>
              <c:idx val="1"/>
              <c:layout>
                <c:manualLayout>
                  <c:x val="1.7455621830412998E-3"/>
                  <c:y val="2.950143732396411E-3"/>
                </c:manualLayout>
              </c:layout>
              <c:showVal val="1"/>
            </c:dLbl>
            <c:showVal val="1"/>
          </c:dLbls>
          <c:cat>
            <c:strRef>
              <c:f>wykres_31!$A$4:$A$16</c:f>
              <c:strCache>
                <c:ptCount val="13"/>
                <c:pt idx="0">
                  <c:v>brak wolnych miejsc w innej szkole</c:v>
                </c:pt>
                <c:pt idx="1">
                  <c:v>konieczność szybkiego zdobycia zawodu</c:v>
                </c:pt>
                <c:pt idx="2">
                  <c:v>możliwość zdawania matury</c:v>
                </c:pt>
                <c:pt idx="3">
                  <c:v>położenie szkoły w pobliżu miejsca zamieszkania / dobry dojazd</c:v>
                </c:pt>
                <c:pt idx="4">
                  <c:v>ten zawód wybrali koledzy</c:v>
                </c:pt>
                <c:pt idx="5">
                  <c:v>przypadkowo</c:v>
                </c:pt>
                <c:pt idx="6">
                  <c:v>porada doradcy zawodowego / pedagoga szkolnego</c:v>
                </c:pt>
                <c:pt idx="7">
                  <c:v>namowa rodziców</c:v>
                </c:pt>
                <c:pt idx="8">
                  <c:v>łatwość znalezienia pracy</c:v>
                </c:pt>
                <c:pt idx="9">
                  <c:v>zainteresowanie zawodem, możliwość robienia tego, co lubię</c:v>
                </c:pt>
                <c:pt idx="10">
                  <c:v>dobra opinia o szkole</c:v>
                </c:pt>
                <c:pt idx="11">
                  <c:v>szansa zrobienia kariery zawodowej</c:v>
                </c:pt>
                <c:pt idx="12">
                  <c:v>przewidywanie wysokich zarobków</c:v>
                </c:pt>
              </c:strCache>
            </c:strRef>
          </c:cat>
          <c:val>
            <c:numRef>
              <c:f>wykres_31!$F$4:$F$16</c:f>
              <c:numCache>
                <c:formatCode>0%</c:formatCode>
                <c:ptCount val="13"/>
                <c:pt idx="0">
                  <c:v>6.0913705583756347E-2</c:v>
                </c:pt>
                <c:pt idx="1">
                  <c:v>6.101190476190476E-2</c:v>
                </c:pt>
                <c:pt idx="2">
                  <c:v>5.5882352941176473E-2</c:v>
                </c:pt>
                <c:pt idx="3">
                  <c:v>5.7600950118764843E-2</c:v>
                </c:pt>
                <c:pt idx="4">
                  <c:v>5.2147239263803678E-2</c:v>
                </c:pt>
                <c:pt idx="5">
                  <c:v>6.5972222222222224E-2</c:v>
                </c:pt>
                <c:pt idx="6">
                  <c:v>1.3513513513513514E-2</c:v>
                </c:pt>
                <c:pt idx="7">
                  <c:v>4.9438202247191011E-2</c:v>
                </c:pt>
                <c:pt idx="8">
                  <c:v>4.8513302034428794E-2</c:v>
                </c:pt>
                <c:pt idx="9">
                  <c:v>4.7777441790142122E-2</c:v>
                </c:pt>
                <c:pt idx="10">
                  <c:v>4.3059125964010285E-2</c:v>
                </c:pt>
                <c:pt idx="11">
                  <c:v>3.5166816952209197E-2</c:v>
                </c:pt>
                <c:pt idx="12">
                  <c:v>3.2231404958677684E-2</c:v>
                </c:pt>
              </c:numCache>
            </c:numRef>
          </c:val>
        </c:ser>
        <c:dLbls>
          <c:showVal val="1"/>
        </c:dLbls>
        <c:overlap val="100"/>
        <c:axId val="321479808"/>
        <c:axId val="321481344"/>
      </c:barChart>
      <c:catAx>
        <c:axId val="321479808"/>
        <c:scaling>
          <c:orientation val="minMax"/>
        </c:scaling>
        <c:axPos val="l"/>
        <c:numFmt formatCode="General" sourceLinked="1"/>
        <c:majorTickMark val="none"/>
        <c:tickLblPos val="nextTo"/>
        <c:crossAx val="321481344"/>
        <c:crosses val="autoZero"/>
        <c:auto val="1"/>
        <c:lblAlgn val="ctr"/>
        <c:lblOffset val="100"/>
      </c:catAx>
      <c:valAx>
        <c:axId val="321481344"/>
        <c:scaling>
          <c:orientation val="minMax"/>
        </c:scaling>
        <c:axPos val="b"/>
        <c:majorGridlines>
          <c:spPr>
            <a:ln>
              <a:prstDash val="dash"/>
            </a:ln>
          </c:spPr>
        </c:majorGridlines>
        <c:numFmt formatCode="0%" sourceLinked="1"/>
        <c:majorTickMark val="none"/>
        <c:tickLblPos val="nextTo"/>
        <c:crossAx val="321479808"/>
        <c:crosses val="autoZero"/>
        <c:crossBetween val="between"/>
      </c:valAx>
      <c:spPr>
        <a:noFill/>
      </c:spPr>
    </c:plotArea>
    <c:legend>
      <c:legendPos val="b"/>
      <c:layout/>
    </c:legend>
    <c:plotVisOnly val="1"/>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pl-PL"/>
  <c:chart>
    <c:plotArea>
      <c:layout>
        <c:manualLayout>
          <c:layoutTarget val="inner"/>
          <c:xMode val="edge"/>
          <c:yMode val="edge"/>
          <c:x val="5.7371395991231533E-2"/>
          <c:y val="5.0925925925925923E-2"/>
          <c:w val="0.91984873841989312"/>
          <c:h val="0.66018966974833293"/>
        </c:manualLayout>
      </c:layout>
      <c:barChart>
        <c:barDir val="col"/>
        <c:grouping val="percentStacked"/>
        <c:ser>
          <c:idx val="0"/>
          <c:order val="0"/>
          <c:tx>
            <c:strRef>
              <c:f>wykres_32!$B$3</c:f>
              <c:strCache>
                <c:ptCount val="1"/>
                <c:pt idx="0">
                  <c:v>całkowite</c:v>
                </c:pt>
              </c:strCache>
            </c:strRef>
          </c:tx>
          <c:spPr>
            <a:solidFill>
              <a:srgbClr val="587A2D"/>
            </a:solidFill>
          </c:spPr>
          <c:dLbls>
            <c:txPr>
              <a:bodyPr/>
              <a:lstStyle/>
              <a:p>
                <a:pPr>
                  <a:defRPr>
                    <a:solidFill>
                      <a:schemeClr val="bg1"/>
                    </a:solidFill>
                  </a:defRPr>
                </a:pPr>
                <a:endParaRPr lang="pl-PL"/>
              </a:p>
            </c:txPr>
            <c:showVal val="1"/>
          </c:dLbls>
          <c:cat>
            <c:strRef>
              <c:f>wykres_32!$A$4:$A$9</c:f>
              <c:strCache>
                <c:ptCount val="6"/>
                <c:pt idx="0">
                  <c:v>aktualna praca (wakacyjna)</c:v>
                </c:pt>
                <c:pt idx="1">
                  <c:v>aktualna praca (stała)</c:v>
                </c:pt>
                <c:pt idx="2">
                  <c:v>pierwsza praca (stała)</c:v>
                </c:pt>
                <c:pt idx="3">
                  <c:v>działalność gospodarcza</c:v>
                </c:pt>
                <c:pt idx="4">
                  <c:v>migracje (praca stała)</c:v>
                </c:pt>
                <c:pt idx="5">
                  <c:v>migracje (praca wakacyjna)</c:v>
                </c:pt>
              </c:strCache>
            </c:strRef>
          </c:cat>
          <c:val>
            <c:numRef>
              <c:f>wykres_32!$B$4:$B$9</c:f>
              <c:numCache>
                <c:formatCode>0%</c:formatCode>
                <c:ptCount val="6"/>
                <c:pt idx="0">
                  <c:v>0.27</c:v>
                </c:pt>
                <c:pt idx="1">
                  <c:v>0.38</c:v>
                </c:pt>
                <c:pt idx="2">
                  <c:v>0.39</c:v>
                </c:pt>
                <c:pt idx="3">
                  <c:v>0.38</c:v>
                </c:pt>
                <c:pt idx="4">
                  <c:v>0.26</c:v>
                </c:pt>
                <c:pt idx="5">
                  <c:v>0.17</c:v>
                </c:pt>
              </c:numCache>
            </c:numRef>
          </c:val>
        </c:ser>
        <c:ser>
          <c:idx val="1"/>
          <c:order val="1"/>
          <c:tx>
            <c:strRef>
              <c:f>wykres_32!$C$3</c:f>
              <c:strCache>
                <c:ptCount val="1"/>
                <c:pt idx="0">
                  <c:v>częściowe</c:v>
                </c:pt>
              </c:strCache>
            </c:strRef>
          </c:tx>
          <c:spPr>
            <a:solidFill>
              <a:srgbClr val="94B457"/>
            </a:solidFill>
          </c:spPr>
          <c:dLbls>
            <c:txPr>
              <a:bodyPr/>
              <a:lstStyle/>
              <a:p>
                <a:pPr>
                  <a:defRPr>
                    <a:solidFill>
                      <a:schemeClr val="bg1"/>
                    </a:solidFill>
                  </a:defRPr>
                </a:pPr>
                <a:endParaRPr lang="pl-PL"/>
              </a:p>
            </c:txPr>
            <c:showVal val="1"/>
          </c:dLbls>
          <c:cat>
            <c:strRef>
              <c:f>wykres_32!$A$4:$A$9</c:f>
              <c:strCache>
                <c:ptCount val="6"/>
                <c:pt idx="0">
                  <c:v>aktualna praca (wakacyjna)</c:v>
                </c:pt>
                <c:pt idx="1">
                  <c:v>aktualna praca (stała)</c:v>
                </c:pt>
                <c:pt idx="2">
                  <c:v>pierwsza praca (stała)</c:v>
                </c:pt>
                <c:pt idx="3">
                  <c:v>działalność gospodarcza</c:v>
                </c:pt>
                <c:pt idx="4">
                  <c:v>migracje (praca stała)</c:v>
                </c:pt>
                <c:pt idx="5">
                  <c:v>migracje (praca wakacyjna)</c:v>
                </c:pt>
              </c:strCache>
            </c:strRef>
          </c:cat>
          <c:val>
            <c:numRef>
              <c:f>wykres_32!$C$4:$C$9</c:f>
              <c:numCache>
                <c:formatCode>0%</c:formatCode>
                <c:ptCount val="6"/>
                <c:pt idx="0">
                  <c:v>0.24</c:v>
                </c:pt>
                <c:pt idx="1">
                  <c:v>0.25</c:v>
                </c:pt>
                <c:pt idx="2">
                  <c:v>0.24</c:v>
                </c:pt>
                <c:pt idx="3">
                  <c:v>0.25</c:v>
                </c:pt>
                <c:pt idx="4">
                  <c:v>0.15</c:v>
                </c:pt>
                <c:pt idx="5">
                  <c:v>0.12</c:v>
                </c:pt>
              </c:numCache>
            </c:numRef>
          </c:val>
        </c:ser>
        <c:ser>
          <c:idx val="2"/>
          <c:order val="2"/>
          <c:tx>
            <c:strRef>
              <c:f>wykres_32!$D$3</c:f>
              <c:strCache>
                <c:ptCount val="1"/>
                <c:pt idx="0">
                  <c:v>brak</c:v>
                </c:pt>
              </c:strCache>
            </c:strRef>
          </c:tx>
          <c:spPr>
            <a:solidFill>
              <a:srgbClr val="B7D090"/>
            </a:solidFill>
          </c:spPr>
          <c:dLbls>
            <c:txPr>
              <a:bodyPr/>
              <a:lstStyle/>
              <a:p>
                <a:pPr>
                  <a:defRPr>
                    <a:solidFill>
                      <a:schemeClr val="bg1"/>
                    </a:solidFill>
                  </a:defRPr>
                </a:pPr>
                <a:endParaRPr lang="pl-PL"/>
              </a:p>
            </c:txPr>
            <c:showVal val="1"/>
          </c:dLbls>
          <c:cat>
            <c:strRef>
              <c:f>wykres_32!$A$4:$A$9</c:f>
              <c:strCache>
                <c:ptCount val="6"/>
                <c:pt idx="0">
                  <c:v>aktualna praca (wakacyjna)</c:v>
                </c:pt>
                <c:pt idx="1">
                  <c:v>aktualna praca (stała)</c:v>
                </c:pt>
                <c:pt idx="2">
                  <c:v>pierwsza praca (stała)</c:v>
                </c:pt>
                <c:pt idx="3">
                  <c:v>działalność gospodarcza</c:v>
                </c:pt>
                <c:pt idx="4">
                  <c:v>migracje (praca stała)</c:v>
                </c:pt>
                <c:pt idx="5">
                  <c:v>migracje (praca wakacyjna)</c:v>
                </c:pt>
              </c:strCache>
            </c:strRef>
          </c:cat>
          <c:val>
            <c:numRef>
              <c:f>wykres_32!$D$4:$D$9</c:f>
              <c:numCache>
                <c:formatCode>0%</c:formatCode>
                <c:ptCount val="6"/>
                <c:pt idx="0">
                  <c:v>0.48</c:v>
                </c:pt>
                <c:pt idx="1">
                  <c:v>0.37</c:v>
                </c:pt>
                <c:pt idx="2">
                  <c:v>0.37</c:v>
                </c:pt>
                <c:pt idx="3">
                  <c:v>0.37</c:v>
                </c:pt>
                <c:pt idx="4">
                  <c:v>0.59</c:v>
                </c:pt>
                <c:pt idx="5">
                  <c:v>0.71</c:v>
                </c:pt>
              </c:numCache>
            </c:numRef>
          </c:val>
        </c:ser>
        <c:overlap val="100"/>
        <c:axId val="322390272"/>
        <c:axId val="322404352"/>
      </c:barChart>
      <c:catAx>
        <c:axId val="322390272"/>
        <c:scaling>
          <c:orientation val="minMax"/>
        </c:scaling>
        <c:axPos val="b"/>
        <c:numFmt formatCode="General" sourceLinked="1"/>
        <c:tickLblPos val="nextTo"/>
        <c:crossAx val="322404352"/>
        <c:crosses val="autoZero"/>
        <c:auto val="1"/>
        <c:lblAlgn val="ctr"/>
        <c:lblOffset val="100"/>
      </c:catAx>
      <c:valAx>
        <c:axId val="322404352"/>
        <c:scaling>
          <c:orientation val="minMax"/>
        </c:scaling>
        <c:delete val="1"/>
        <c:axPos val="l"/>
        <c:numFmt formatCode="0%" sourceLinked="1"/>
        <c:tickLblPos val="none"/>
        <c:crossAx val="322390272"/>
        <c:crosses val="autoZero"/>
        <c:crossBetween val="between"/>
      </c:valAx>
      <c:spPr>
        <a:noFill/>
      </c:spPr>
    </c:plotArea>
    <c:legend>
      <c:legendPos val="b"/>
      <c:layout/>
      <c:spPr>
        <a:ln w="25400">
          <a:noFill/>
        </a:ln>
      </c:spPr>
    </c:legend>
    <c:plotVisOnly val="1"/>
  </c:chart>
  <c:spPr>
    <a:noFill/>
    <a:ln>
      <a:noFill/>
    </a:ln>
  </c:spPr>
  <c:printSettings>
    <c:headerFooter/>
    <c:pageMargins b="0.75000000000000167" l="0.70000000000000062" r="0.70000000000000062" t="0.75000000000000167"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3.0555555555555582E-2"/>
          <c:y val="6.921296296296299E-2"/>
          <c:w val="0.96944450973479057"/>
          <c:h val="0.730151064450277"/>
        </c:manualLayout>
      </c:layout>
      <c:barChart>
        <c:barDir val="col"/>
        <c:grouping val="stacked"/>
        <c:ser>
          <c:idx val="0"/>
          <c:order val="0"/>
          <c:tx>
            <c:strRef>
              <c:f>wykres_33!$A$4</c:f>
              <c:strCache>
                <c:ptCount val="1"/>
                <c:pt idx="0">
                  <c:v>całkowite</c:v>
                </c:pt>
              </c:strCache>
            </c:strRef>
          </c:tx>
          <c:spPr>
            <a:solidFill>
              <a:srgbClr val="587A2D"/>
            </a:solidFill>
          </c:spPr>
          <c:dLbls>
            <c:txPr>
              <a:bodyPr/>
              <a:lstStyle/>
              <a:p>
                <a:pPr>
                  <a:defRPr>
                    <a:solidFill>
                      <a:schemeClr val="bg1"/>
                    </a:solidFill>
                  </a:defRPr>
                </a:pPr>
                <a:endParaRPr lang="pl-PL"/>
              </a:p>
            </c:txPr>
            <c:dLblPos val="ctr"/>
            <c:showVal val="1"/>
          </c:dLbls>
          <c:cat>
            <c:numRef>
              <c:f>wykres_33!$B$3:$C$3</c:f>
              <c:numCache>
                <c:formatCode>General</c:formatCode>
                <c:ptCount val="2"/>
                <c:pt idx="0">
                  <c:v>2012</c:v>
                </c:pt>
                <c:pt idx="1">
                  <c:v>2011</c:v>
                </c:pt>
              </c:numCache>
            </c:numRef>
          </c:cat>
          <c:val>
            <c:numRef>
              <c:f>wykres_33!$B$4:$C$4</c:f>
              <c:numCache>
                <c:formatCode>###0%</c:formatCode>
                <c:ptCount val="2"/>
                <c:pt idx="0">
                  <c:v>0.35702199661590528</c:v>
                </c:pt>
                <c:pt idx="1">
                  <c:v>0.34641805691854755</c:v>
                </c:pt>
              </c:numCache>
            </c:numRef>
          </c:val>
        </c:ser>
        <c:ser>
          <c:idx val="1"/>
          <c:order val="1"/>
          <c:tx>
            <c:strRef>
              <c:f>wykres_33!$A$5</c:f>
              <c:strCache>
                <c:ptCount val="1"/>
                <c:pt idx="0">
                  <c:v>częściowe</c:v>
                </c:pt>
              </c:strCache>
            </c:strRef>
          </c:tx>
          <c:spPr>
            <a:solidFill>
              <a:srgbClr val="88B52D"/>
            </a:solidFill>
          </c:spPr>
          <c:dLbls>
            <c:txPr>
              <a:bodyPr/>
              <a:lstStyle/>
              <a:p>
                <a:pPr>
                  <a:defRPr>
                    <a:solidFill>
                      <a:schemeClr val="bg1"/>
                    </a:solidFill>
                  </a:defRPr>
                </a:pPr>
                <a:endParaRPr lang="pl-PL"/>
              </a:p>
            </c:txPr>
            <c:showVal val="1"/>
          </c:dLbls>
          <c:cat>
            <c:numRef>
              <c:f>wykres_33!$B$3:$C$3</c:f>
              <c:numCache>
                <c:formatCode>General</c:formatCode>
                <c:ptCount val="2"/>
                <c:pt idx="0">
                  <c:v>2012</c:v>
                </c:pt>
                <c:pt idx="1">
                  <c:v>2011</c:v>
                </c:pt>
              </c:numCache>
            </c:numRef>
          </c:cat>
          <c:val>
            <c:numRef>
              <c:f>wykres_33!$B$5:$C$5</c:f>
              <c:numCache>
                <c:formatCode>###0%</c:formatCode>
                <c:ptCount val="2"/>
                <c:pt idx="0">
                  <c:v>0.21940214326001128</c:v>
                </c:pt>
                <c:pt idx="1">
                  <c:v>0.23994111874386653</c:v>
                </c:pt>
              </c:numCache>
            </c:numRef>
          </c:val>
        </c:ser>
        <c:ser>
          <c:idx val="2"/>
          <c:order val="2"/>
          <c:tx>
            <c:strRef>
              <c:f>wykres_33!$A$6</c:f>
              <c:strCache>
                <c:ptCount val="1"/>
                <c:pt idx="0">
                  <c:v>brak</c:v>
                </c:pt>
              </c:strCache>
            </c:strRef>
          </c:tx>
          <c:spPr>
            <a:solidFill>
              <a:srgbClr val="B7D090"/>
            </a:solidFill>
          </c:spPr>
          <c:dLbls>
            <c:txPr>
              <a:bodyPr/>
              <a:lstStyle/>
              <a:p>
                <a:pPr>
                  <a:defRPr>
                    <a:solidFill>
                      <a:schemeClr val="bg1"/>
                    </a:solidFill>
                  </a:defRPr>
                </a:pPr>
                <a:endParaRPr lang="pl-PL"/>
              </a:p>
            </c:txPr>
            <c:showVal val="1"/>
          </c:dLbls>
          <c:cat>
            <c:numRef>
              <c:f>wykres_33!$B$3:$C$3</c:f>
              <c:numCache>
                <c:formatCode>General</c:formatCode>
                <c:ptCount val="2"/>
                <c:pt idx="0">
                  <c:v>2012</c:v>
                </c:pt>
                <c:pt idx="1">
                  <c:v>2011</c:v>
                </c:pt>
              </c:numCache>
            </c:numRef>
          </c:cat>
          <c:val>
            <c:numRef>
              <c:f>wykres_33!$B$6:$C$6</c:f>
              <c:numCache>
                <c:formatCode>###0%</c:formatCode>
                <c:ptCount val="2"/>
                <c:pt idx="0">
                  <c:v>0.42357586012408349</c:v>
                </c:pt>
                <c:pt idx="1">
                  <c:v>0.41364082433758592</c:v>
                </c:pt>
              </c:numCache>
            </c:numRef>
          </c:val>
        </c:ser>
        <c:dLbls>
          <c:showVal val="1"/>
        </c:dLbls>
        <c:overlap val="100"/>
        <c:axId val="322439424"/>
        <c:axId val="322449408"/>
      </c:barChart>
      <c:catAx>
        <c:axId val="322439424"/>
        <c:scaling>
          <c:orientation val="minMax"/>
        </c:scaling>
        <c:axPos val="b"/>
        <c:numFmt formatCode="General" sourceLinked="1"/>
        <c:tickLblPos val="nextTo"/>
        <c:crossAx val="322449408"/>
        <c:crosses val="autoZero"/>
        <c:auto val="1"/>
        <c:lblAlgn val="ctr"/>
        <c:lblOffset val="100"/>
      </c:catAx>
      <c:valAx>
        <c:axId val="322449408"/>
        <c:scaling>
          <c:orientation val="minMax"/>
          <c:max val="1"/>
        </c:scaling>
        <c:delete val="1"/>
        <c:axPos val="l"/>
        <c:numFmt formatCode="###0%" sourceLinked="1"/>
        <c:tickLblPos val="none"/>
        <c:crossAx val="322439424"/>
        <c:crosses val="autoZero"/>
        <c:crossBetween val="between"/>
      </c:valAx>
      <c:spPr>
        <a:noFill/>
      </c:spPr>
    </c:plotArea>
    <c:legend>
      <c:legendPos val="b"/>
      <c:layout/>
      <c:spPr>
        <a:ln w="25400">
          <a:noFill/>
        </a:ln>
      </c:spPr>
    </c:legend>
    <c:plotVisOnly val="1"/>
  </c:chart>
  <c:spPr>
    <a:noFill/>
    <a:ln>
      <a:noFill/>
    </a:ln>
  </c:spPr>
  <c:printSettings>
    <c:headerFooter/>
    <c:pageMargins b="0.75000000000000189" l="0.70000000000000062" r="0.70000000000000062" t="0.75000000000000189"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pl-PL"/>
  <c:chart>
    <c:plotArea>
      <c:layout>
        <c:manualLayout>
          <c:layoutTarget val="inner"/>
          <c:xMode val="edge"/>
          <c:yMode val="edge"/>
          <c:x val="5.0942579545977806E-2"/>
          <c:y val="2.508461113413455E-2"/>
          <c:w val="0.94171001352104378"/>
          <c:h val="0.73200160324788233"/>
        </c:manualLayout>
      </c:layout>
      <c:barChart>
        <c:barDir val="col"/>
        <c:grouping val="stacked"/>
        <c:ser>
          <c:idx val="2"/>
          <c:order val="0"/>
          <c:tx>
            <c:strRef>
              <c:f>wykres_34!$B$3</c:f>
              <c:strCache>
                <c:ptCount val="1"/>
                <c:pt idx="0">
                  <c:v>kształcenie</c:v>
                </c:pt>
              </c:strCache>
            </c:strRef>
          </c:tx>
          <c:spPr>
            <a:solidFill>
              <a:srgbClr val="587A2D"/>
            </a:solidFill>
            <a:ln w="25400"/>
          </c:spPr>
          <c:dLbls>
            <c:numFmt formatCode="#,##0.0" sourceLinked="0"/>
            <c:txPr>
              <a:bodyPr/>
              <a:lstStyle/>
              <a:p>
                <a:pPr>
                  <a:defRPr sz="800">
                    <a:latin typeface="Arial" pitchFamily="34" charset="0"/>
                    <a:cs typeface="Arial" pitchFamily="34" charset="0"/>
                  </a:defRPr>
                </a:pPr>
                <a:endParaRPr lang="pl-PL"/>
              </a:p>
            </c:txPr>
            <c:showVal val="1"/>
          </c:dLbls>
          <c:cat>
            <c:strRef>
              <c:f>wykres_34!$A$4:$A$9</c:f>
              <c:strCache>
                <c:ptCount val="6"/>
                <c:pt idx="0">
                  <c:v>2011/2012</c:v>
                </c:pt>
                <c:pt idx="1">
                  <c:v>2012/2013</c:v>
                </c:pt>
                <c:pt idx="2">
                  <c:v>2013/2014</c:v>
                </c:pt>
                <c:pt idx="3">
                  <c:v>2014/2015</c:v>
                </c:pt>
                <c:pt idx="4">
                  <c:v>2015/2016</c:v>
                </c:pt>
                <c:pt idx="5">
                  <c:v>2016/2017</c:v>
                </c:pt>
              </c:strCache>
            </c:strRef>
          </c:cat>
          <c:val>
            <c:numRef>
              <c:f>wykres_34!$B$4:$B$9</c:f>
              <c:numCache>
                <c:formatCode>0.0</c:formatCode>
                <c:ptCount val="6"/>
                <c:pt idx="0">
                  <c:v>4.4799072031775884</c:v>
                </c:pt>
                <c:pt idx="1">
                  <c:v>3.4706714624209467</c:v>
                </c:pt>
                <c:pt idx="2">
                  <c:v>3.5239412712513261</c:v>
                </c:pt>
                <c:pt idx="3">
                  <c:v>3.2696137673640617</c:v>
                </c:pt>
                <c:pt idx="4">
                  <c:v>3.0525227046204488</c:v>
                </c:pt>
                <c:pt idx="5">
                  <c:v>2.8630235500560706</c:v>
                </c:pt>
              </c:numCache>
            </c:numRef>
          </c:val>
        </c:ser>
        <c:ser>
          <c:idx val="4"/>
          <c:order val="1"/>
          <c:tx>
            <c:strRef>
              <c:f>wykres_34!$C$3</c:f>
              <c:strCache>
                <c:ptCount val="1"/>
                <c:pt idx="0">
                  <c:v>nauki humanistyczne i sztuka</c:v>
                </c:pt>
              </c:strCache>
            </c:strRef>
          </c:tx>
          <c:spPr>
            <a:solidFill>
              <a:srgbClr val="94B457"/>
            </a:solidFill>
            <a:ln w="25400"/>
          </c:spPr>
          <c:dLbls>
            <c:numFmt formatCode="#,##0.0" sourceLinked="0"/>
            <c:txPr>
              <a:bodyPr/>
              <a:lstStyle/>
              <a:p>
                <a:pPr>
                  <a:defRPr sz="800">
                    <a:latin typeface="Arial" pitchFamily="34" charset="0"/>
                    <a:cs typeface="Arial" pitchFamily="34" charset="0"/>
                  </a:defRPr>
                </a:pPr>
                <a:endParaRPr lang="pl-PL"/>
              </a:p>
            </c:txPr>
            <c:showVal val="1"/>
          </c:dLbls>
          <c:cat>
            <c:strRef>
              <c:f>wykres_34!$A$4:$A$9</c:f>
              <c:strCache>
                <c:ptCount val="6"/>
                <c:pt idx="0">
                  <c:v>2011/2012</c:v>
                </c:pt>
                <c:pt idx="1">
                  <c:v>2012/2013</c:v>
                </c:pt>
                <c:pt idx="2">
                  <c:v>2013/2014</c:v>
                </c:pt>
                <c:pt idx="3">
                  <c:v>2014/2015</c:v>
                </c:pt>
                <c:pt idx="4">
                  <c:v>2015/2016</c:v>
                </c:pt>
                <c:pt idx="5">
                  <c:v>2016/2017</c:v>
                </c:pt>
              </c:strCache>
            </c:strRef>
          </c:cat>
          <c:val>
            <c:numRef>
              <c:f>wykres_34!$C$4:$C$9</c:f>
              <c:numCache>
                <c:formatCode>0.0</c:formatCode>
                <c:ptCount val="6"/>
                <c:pt idx="0">
                  <c:v>14.294752937247907</c:v>
                </c:pt>
                <c:pt idx="1">
                  <c:v>13.085761041883298</c:v>
                </c:pt>
                <c:pt idx="2">
                  <c:v>13.631152667645466</c:v>
                </c:pt>
                <c:pt idx="3">
                  <c:v>13.467221479401772</c:v>
                </c:pt>
                <c:pt idx="4">
                  <c:v>13.317522628668868</c:v>
                </c:pt>
                <c:pt idx="5">
                  <c:v>13.179971050492394</c:v>
                </c:pt>
              </c:numCache>
            </c:numRef>
          </c:val>
        </c:ser>
        <c:ser>
          <c:idx val="3"/>
          <c:order val="2"/>
          <c:tx>
            <c:strRef>
              <c:f>wykres_34!$D$3</c:f>
              <c:strCache>
                <c:ptCount val="1"/>
                <c:pt idx="0">
                  <c:v>nauki społeczne, gospodarka i prawo</c:v>
                </c:pt>
              </c:strCache>
            </c:strRef>
          </c:tx>
          <c:spPr>
            <a:solidFill>
              <a:srgbClr val="B7D090"/>
            </a:solidFill>
            <a:ln w="25400"/>
          </c:spPr>
          <c:dLbls>
            <c:numFmt formatCode="#,##0.0" sourceLinked="0"/>
            <c:txPr>
              <a:bodyPr/>
              <a:lstStyle/>
              <a:p>
                <a:pPr>
                  <a:defRPr sz="800">
                    <a:latin typeface="Arial" pitchFamily="34" charset="0"/>
                    <a:cs typeface="Arial" pitchFamily="34" charset="0"/>
                  </a:defRPr>
                </a:pPr>
                <a:endParaRPr lang="pl-PL"/>
              </a:p>
            </c:txPr>
            <c:showVal val="1"/>
          </c:dLbls>
          <c:cat>
            <c:strRef>
              <c:f>wykres_34!$A$4:$A$9</c:f>
              <c:strCache>
                <c:ptCount val="6"/>
                <c:pt idx="0">
                  <c:v>2011/2012</c:v>
                </c:pt>
                <c:pt idx="1">
                  <c:v>2012/2013</c:v>
                </c:pt>
                <c:pt idx="2">
                  <c:v>2013/2014</c:v>
                </c:pt>
                <c:pt idx="3">
                  <c:v>2014/2015</c:v>
                </c:pt>
                <c:pt idx="4">
                  <c:v>2015/2016</c:v>
                </c:pt>
                <c:pt idx="5">
                  <c:v>2016/2017</c:v>
                </c:pt>
              </c:strCache>
            </c:strRef>
          </c:cat>
          <c:val>
            <c:numRef>
              <c:f>wykres_34!$D$4:$D$9</c:f>
              <c:numCache>
                <c:formatCode>0.0</c:formatCode>
                <c:ptCount val="6"/>
                <c:pt idx="0">
                  <c:v>25.629849644542475</c:v>
                </c:pt>
                <c:pt idx="1">
                  <c:v>24.587900380137395</c:v>
                </c:pt>
                <c:pt idx="2">
                  <c:v>23.807399093558985</c:v>
                </c:pt>
                <c:pt idx="3">
                  <c:v>23.009050900112967</c:v>
                </c:pt>
                <c:pt idx="4">
                  <c:v>22.314033573638515</c:v>
                </c:pt>
                <c:pt idx="5">
                  <c:v>21.698157717405287</c:v>
                </c:pt>
              </c:numCache>
            </c:numRef>
          </c:val>
        </c:ser>
        <c:ser>
          <c:idx val="1"/>
          <c:order val="3"/>
          <c:tx>
            <c:strRef>
              <c:f>wykres_34!$E$3</c:f>
              <c:strCache>
                <c:ptCount val="1"/>
                <c:pt idx="0">
                  <c:v>nauka</c:v>
                </c:pt>
              </c:strCache>
            </c:strRef>
          </c:tx>
          <c:spPr>
            <a:solidFill>
              <a:schemeClr val="accent6">
                <a:lumMod val="75000"/>
              </a:schemeClr>
            </a:solidFill>
            <a:ln w="25400"/>
          </c:spPr>
          <c:dLbls>
            <c:numFmt formatCode="#,##0.0" sourceLinked="0"/>
            <c:txPr>
              <a:bodyPr/>
              <a:lstStyle/>
              <a:p>
                <a:pPr>
                  <a:defRPr sz="800">
                    <a:latin typeface="Arial" pitchFamily="34" charset="0"/>
                    <a:cs typeface="Arial" pitchFamily="34" charset="0"/>
                  </a:defRPr>
                </a:pPr>
                <a:endParaRPr lang="pl-PL"/>
              </a:p>
            </c:txPr>
            <c:showVal val="1"/>
          </c:dLbls>
          <c:cat>
            <c:strRef>
              <c:f>wykres_34!$A$4:$A$9</c:f>
              <c:strCache>
                <c:ptCount val="6"/>
                <c:pt idx="0">
                  <c:v>2011/2012</c:v>
                </c:pt>
                <c:pt idx="1">
                  <c:v>2012/2013</c:v>
                </c:pt>
                <c:pt idx="2">
                  <c:v>2013/2014</c:v>
                </c:pt>
                <c:pt idx="3">
                  <c:v>2014/2015</c:v>
                </c:pt>
                <c:pt idx="4">
                  <c:v>2015/2016</c:v>
                </c:pt>
                <c:pt idx="5">
                  <c:v>2016/2017</c:v>
                </c:pt>
              </c:strCache>
            </c:strRef>
          </c:cat>
          <c:val>
            <c:numRef>
              <c:f>wykres_34!$E$4:$E$9</c:f>
              <c:numCache>
                <c:formatCode>0.0</c:formatCode>
                <c:ptCount val="6"/>
                <c:pt idx="0">
                  <c:v>10.984472349886202</c:v>
                </c:pt>
                <c:pt idx="1">
                  <c:v>11.466341646352895</c:v>
                </c:pt>
                <c:pt idx="2">
                  <c:v>11.485610726570913</c:v>
                </c:pt>
                <c:pt idx="3">
                  <c:v>11.48148269552636</c:v>
                </c:pt>
                <c:pt idx="4">
                  <c:v>11.470539057643341</c:v>
                </c:pt>
                <c:pt idx="5">
                  <c:v>11.455761073514273</c:v>
                </c:pt>
              </c:numCache>
            </c:numRef>
          </c:val>
        </c:ser>
        <c:ser>
          <c:idx val="5"/>
          <c:order val="4"/>
          <c:tx>
            <c:strRef>
              <c:f>wykres_34!$F$3</c:f>
              <c:strCache>
                <c:ptCount val="1"/>
                <c:pt idx="0">
                  <c:v>nauki techniczne</c:v>
                </c:pt>
              </c:strCache>
            </c:strRef>
          </c:tx>
          <c:spPr>
            <a:solidFill>
              <a:srgbClr val="F79B4F"/>
            </a:solidFill>
            <a:ln w="25400"/>
          </c:spPr>
          <c:dLbls>
            <c:numFmt formatCode="#,##0.0" sourceLinked="0"/>
            <c:txPr>
              <a:bodyPr/>
              <a:lstStyle/>
              <a:p>
                <a:pPr>
                  <a:defRPr sz="800">
                    <a:latin typeface="Arial" pitchFamily="34" charset="0"/>
                    <a:cs typeface="Arial" pitchFamily="34" charset="0"/>
                  </a:defRPr>
                </a:pPr>
                <a:endParaRPr lang="pl-PL"/>
              </a:p>
            </c:txPr>
            <c:showVal val="1"/>
          </c:dLbls>
          <c:cat>
            <c:strRef>
              <c:f>wykres_34!$A$4:$A$9</c:f>
              <c:strCache>
                <c:ptCount val="6"/>
                <c:pt idx="0">
                  <c:v>2011/2012</c:v>
                </c:pt>
                <c:pt idx="1">
                  <c:v>2012/2013</c:v>
                </c:pt>
                <c:pt idx="2">
                  <c:v>2013/2014</c:v>
                </c:pt>
                <c:pt idx="3">
                  <c:v>2014/2015</c:v>
                </c:pt>
                <c:pt idx="4">
                  <c:v>2015/2016</c:v>
                </c:pt>
                <c:pt idx="5">
                  <c:v>2016/2017</c:v>
                </c:pt>
              </c:strCache>
            </c:strRef>
          </c:cat>
          <c:val>
            <c:numRef>
              <c:f>wykres_34!$F$4:$F$9</c:f>
              <c:numCache>
                <c:formatCode>0.0</c:formatCode>
                <c:ptCount val="6"/>
                <c:pt idx="0">
                  <c:v>24.360923398683624</c:v>
                </c:pt>
                <c:pt idx="1">
                  <c:v>24.621993420043299</c:v>
                </c:pt>
                <c:pt idx="2">
                  <c:v>25.535029529764952</c:v>
                </c:pt>
                <c:pt idx="3">
                  <c:v>26.086538860843277</c:v>
                </c:pt>
                <c:pt idx="4">
                  <c:v>26.577026297688093</c:v>
                </c:pt>
                <c:pt idx="5">
                  <c:v>27.018936827073176</c:v>
                </c:pt>
              </c:numCache>
            </c:numRef>
          </c:val>
        </c:ser>
        <c:ser>
          <c:idx val="6"/>
          <c:order val="5"/>
          <c:tx>
            <c:strRef>
              <c:f>wykres_34!$G$3</c:f>
              <c:strCache>
                <c:ptCount val="1"/>
                <c:pt idx="0">
                  <c:v>rolnictwo</c:v>
                </c:pt>
              </c:strCache>
            </c:strRef>
          </c:tx>
          <c:spPr>
            <a:solidFill>
              <a:schemeClr val="accent6">
                <a:lumMod val="40000"/>
                <a:lumOff val="60000"/>
              </a:schemeClr>
            </a:solidFill>
            <a:ln w="25400"/>
          </c:spPr>
          <c:dLbls>
            <c:numFmt formatCode="#,##0.0" sourceLinked="0"/>
            <c:txPr>
              <a:bodyPr/>
              <a:lstStyle/>
              <a:p>
                <a:pPr>
                  <a:defRPr sz="800">
                    <a:latin typeface="Arial" pitchFamily="34" charset="0"/>
                    <a:cs typeface="Arial" pitchFamily="34" charset="0"/>
                  </a:defRPr>
                </a:pPr>
                <a:endParaRPr lang="pl-PL"/>
              </a:p>
            </c:txPr>
            <c:showVal val="1"/>
          </c:dLbls>
          <c:cat>
            <c:strRef>
              <c:f>wykres_34!$A$4:$A$9</c:f>
              <c:strCache>
                <c:ptCount val="6"/>
                <c:pt idx="0">
                  <c:v>2011/2012</c:v>
                </c:pt>
                <c:pt idx="1">
                  <c:v>2012/2013</c:v>
                </c:pt>
                <c:pt idx="2">
                  <c:v>2013/2014</c:v>
                </c:pt>
                <c:pt idx="3">
                  <c:v>2014/2015</c:v>
                </c:pt>
                <c:pt idx="4">
                  <c:v>2015/2016</c:v>
                </c:pt>
                <c:pt idx="5">
                  <c:v>2016/2017</c:v>
                </c:pt>
              </c:strCache>
            </c:strRef>
          </c:cat>
          <c:val>
            <c:numRef>
              <c:f>wykres_34!$G$4:$G$9</c:f>
              <c:numCache>
                <c:formatCode>0.0</c:formatCode>
                <c:ptCount val="6"/>
                <c:pt idx="0">
                  <c:v>2.9921702681090014</c:v>
                </c:pt>
                <c:pt idx="1">
                  <c:v>3.8337623374188157</c:v>
                </c:pt>
                <c:pt idx="2">
                  <c:v>3.8657027099987373</c:v>
                </c:pt>
                <c:pt idx="3">
                  <c:v>3.8728995475166941</c:v>
                </c:pt>
                <c:pt idx="4">
                  <c:v>3.8768069842173292</c:v>
                </c:pt>
                <c:pt idx="5">
                  <c:v>3.8786248272382271</c:v>
                </c:pt>
              </c:numCache>
            </c:numRef>
          </c:val>
        </c:ser>
        <c:ser>
          <c:idx val="0"/>
          <c:order val="6"/>
          <c:tx>
            <c:strRef>
              <c:f>wykres_34!$H$3</c:f>
              <c:strCache>
                <c:ptCount val="1"/>
                <c:pt idx="0">
                  <c:v>nauki medyczne</c:v>
                </c:pt>
              </c:strCache>
            </c:strRef>
          </c:tx>
          <c:spPr>
            <a:solidFill>
              <a:schemeClr val="tx1">
                <a:lumMod val="65000"/>
                <a:lumOff val="35000"/>
              </a:schemeClr>
            </a:solidFill>
          </c:spPr>
          <c:dLbls>
            <c:showVal val="1"/>
          </c:dLbls>
          <c:cat>
            <c:strRef>
              <c:f>wykres_34!$A$4:$A$9</c:f>
              <c:strCache>
                <c:ptCount val="6"/>
                <c:pt idx="0">
                  <c:v>2011/2012</c:v>
                </c:pt>
                <c:pt idx="1">
                  <c:v>2012/2013</c:v>
                </c:pt>
                <c:pt idx="2">
                  <c:v>2013/2014</c:v>
                </c:pt>
                <c:pt idx="3">
                  <c:v>2014/2015</c:v>
                </c:pt>
                <c:pt idx="4">
                  <c:v>2015/2016</c:v>
                </c:pt>
                <c:pt idx="5">
                  <c:v>2016/2017</c:v>
                </c:pt>
              </c:strCache>
            </c:strRef>
          </c:cat>
          <c:val>
            <c:numRef>
              <c:f>wykres_34!$H$4:$H$9</c:f>
              <c:numCache>
                <c:formatCode>0.0</c:formatCode>
                <c:ptCount val="6"/>
                <c:pt idx="0">
                  <c:v>9.2489257186041822</c:v>
                </c:pt>
                <c:pt idx="1">
                  <c:v>8.5266692804663933</c:v>
                </c:pt>
                <c:pt idx="2">
                  <c:v>8.421800610720414</c:v>
                </c:pt>
                <c:pt idx="3">
                  <c:v>8.546759116261935</c:v>
                </c:pt>
                <c:pt idx="4">
                  <c:v>8.6585236949388147</c:v>
                </c:pt>
                <c:pt idx="5">
                  <c:v>8.7597637466896678</c:v>
                </c:pt>
              </c:numCache>
            </c:numRef>
          </c:val>
        </c:ser>
        <c:ser>
          <c:idx val="7"/>
          <c:order val="7"/>
          <c:tx>
            <c:strRef>
              <c:f>wykres_34!$I$3</c:f>
              <c:strCache>
                <c:ptCount val="1"/>
                <c:pt idx="0">
                  <c:v>usługi</c:v>
                </c:pt>
              </c:strCache>
            </c:strRef>
          </c:tx>
          <c:spPr>
            <a:solidFill>
              <a:schemeClr val="bg1">
                <a:lumMod val="65000"/>
              </a:schemeClr>
            </a:solidFill>
          </c:spPr>
          <c:dLbls>
            <c:showVal val="1"/>
          </c:dLbls>
          <c:cat>
            <c:strRef>
              <c:f>wykres_34!$A$4:$A$9</c:f>
              <c:strCache>
                <c:ptCount val="6"/>
                <c:pt idx="0">
                  <c:v>2011/2012</c:v>
                </c:pt>
                <c:pt idx="1">
                  <c:v>2012/2013</c:v>
                </c:pt>
                <c:pt idx="2">
                  <c:v>2013/2014</c:v>
                </c:pt>
                <c:pt idx="3">
                  <c:v>2014/2015</c:v>
                </c:pt>
                <c:pt idx="4">
                  <c:v>2015/2016</c:v>
                </c:pt>
                <c:pt idx="5">
                  <c:v>2016/2017</c:v>
                </c:pt>
              </c:strCache>
            </c:strRef>
          </c:cat>
          <c:val>
            <c:numRef>
              <c:f>wykres_34!$I$4:$I$9</c:f>
              <c:numCache>
                <c:formatCode>0.0</c:formatCode>
                <c:ptCount val="6"/>
                <c:pt idx="0">
                  <c:v>8.0089984797490263</c:v>
                </c:pt>
                <c:pt idx="1">
                  <c:v>10.406900431276956</c:v>
                </c:pt>
                <c:pt idx="2">
                  <c:v>9.7293633904892225</c:v>
                </c:pt>
                <c:pt idx="3">
                  <c:v>10.266433632972953</c:v>
                </c:pt>
                <c:pt idx="4">
                  <c:v>10.733025058584571</c:v>
                </c:pt>
                <c:pt idx="5">
                  <c:v>11.145761207530891</c:v>
                </c:pt>
              </c:numCache>
            </c:numRef>
          </c:val>
        </c:ser>
        <c:gapWidth val="110"/>
        <c:overlap val="100"/>
        <c:axId val="322511232"/>
        <c:axId val="322512768"/>
      </c:barChart>
      <c:catAx>
        <c:axId val="322511232"/>
        <c:scaling>
          <c:orientation val="minMax"/>
        </c:scaling>
        <c:axPos val="b"/>
        <c:numFmt formatCode="@" sourceLinked="1"/>
        <c:majorTickMark val="none"/>
        <c:tickLblPos val="nextTo"/>
        <c:txPr>
          <a:bodyPr/>
          <a:lstStyle/>
          <a:p>
            <a:pPr>
              <a:defRPr sz="800" baseline="0">
                <a:latin typeface="Arial" pitchFamily="34" charset="0"/>
              </a:defRPr>
            </a:pPr>
            <a:endParaRPr lang="pl-PL"/>
          </a:p>
        </c:txPr>
        <c:crossAx val="322512768"/>
        <c:crosses val="autoZero"/>
        <c:auto val="1"/>
        <c:lblAlgn val="ctr"/>
        <c:lblOffset val="100"/>
      </c:catAx>
      <c:valAx>
        <c:axId val="322512768"/>
        <c:scaling>
          <c:orientation val="minMax"/>
          <c:max val="100"/>
          <c:min val="0"/>
        </c:scaling>
        <c:axPos val="l"/>
        <c:majorGridlines>
          <c:spPr>
            <a:ln>
              <a:prstDash val="sysDash"/>
            </a:ln>
          </c:spPr>
        </c:majorGridlines>
        <c:numFmt formatCode="0.0" sourceLinked="1"/>
        <c:majorTickMark val="none"/>
        <c:tickLblPos val="nextTo"/>
        <c:txPr>
          <a:bodyPr/>
          <a:lstStyle/>
          <a:p>
            <a:pPr>
              <a:defRPr sz="800">
                <a:latin typeface="Arial" pitchFamily="34" charset="0"/>
                <a:cs typeface="Arial" pitchFamily="34" charset="0"/>
              </a:defRPr>
            </a:pPr>
            <a:endParaRPr lang="pl-PL"/>
          </a:p>
        </c:txPr>
        <c:crossAx val="322511232"/>
        <c:crosses val="autoZero"/>
        <c:crossBetween val="between"/>
      </c:valAx>
      <c:spPr>
        <a:noFill/>
        <a:ln>
          <a:noFill/>
        </a:ln>
      </c:spPr>
    </c:plotArea>
    <c:legend>
      <c:legendPos val="b"/>
      <c:layout>
        <c:manualLayout>
          <c:xMode val="edge"/>
          <c:yMode val="edge"/>
          <c:x val="0.10876121346075879"/>
          <c:y val="0.83289864628991206"/>
          <c:w val="0.80417416960967369"/>
          <c:h val="0.12291204444350504"/>
        </c:manualLayout>
      </c:layout>
      <c:txPr>
        <a:bodyPr/>
        <a:lstStyle/>
        <a:p>
          <a:pPr>
            <a:defRPr sz="800">
              <a:latin typeface="Arial" pitchFamily="34" charset="0"/>
              <a:cs typeface="Arial" pitchFamily="34" charset="0"/>
            </a:defRPr>
          </a:pPr>
          <a:endParaRPr lang="pl-PL"/>
        </a:p>
      </c:txPr>
    </c:legend>
    <c:plotVisOnly val="1"/>
  </c:chart>
  <c:spPr>
    <a:noFill/>
    <a:ln>
      <a:noFill/>
    </a:ln>
  </c:spPr>
  <c:printSettings>
    <c:headerFooter/>
    <c:pageMargins b="0.75000000000000666" l="0.70000000000000062" r="0.70000000000000062" t="0.75000000000000666"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pl-PL"/>
  <c:chart>
    <c:plotArea>
      <c:layout/>
      <c:lineChart>
        <c:grouping val="standard"/>
        <c:ser>
          <c:idx val="0"/>
          <c:order val="0"/>
          <c:tx>
            <c:strRef>
              <c:f>wykres_35!$A$5</c:f>
              <c:strCache>
                <c:ptCount val="1"/>
                <c:pt idx="0">
                  <c:v>Małopolska</c:v>
                </c:pt>
              </c:strCache>
            </c:strRef>
          </c:tx>
          <c:spPr>
            <a:ln>
              <a:solidFill>
                <a:srgbClr val="B7D090"/>
              </a:solidFill>
            </a:ln>
          </c:spPr>
          <c:marker>
            <c:spPr>
              <a:solidFill>
                <a:srgbClr val="B7D090"/>
              </a:solidFill>
              <a:ln>
                <a:solidFill>
                  <a:srgbClr val="B7D090"/>
                </a:solidFill>
              </a:ln>
            </c:spPr>
          </c:marker>
          <c:cat>
            <c:numRef>
              <c:f>wykres_35!$B$4:$M$4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wykres_35!$B$5:$M$5</c:f>
              <c:numCache>
                <c:formatCode>0.0%</c:formatCode>
                <c:ptCount val="12"/>
                <c:pt idx="0">
                  <c:v>4.2000000000000003E-2</c:v>
                </c:pt>
                <c:pt idx="1">
                  <c:v>4.2000000000000003E-2</c:v>
                </c:pt>
                <c:pt idx="2">
                  <c:v>4.2999999999999997E-2</c:v>
                </c:pt>
                <c:pt idx="3">
                  <c:v>4.2999999999999997E-2</c:v>
                </c:pt>
                <c:pt idx="4">
                  <c:v>4.2999999999999997E-2</c:v>
                </c:pt>
                <c:pt idx="5" formatCode="0.00%">
                  <c:v>4.2000000000000003E-2</c:v>
                </c:pt>
                <c:pt idx="6" formatCode="0.00%">
                  <c:v>4.4999999999999998E-2</c:v>
                </c:pt>
                <c:pt idx="7" formatCode="0.00%">
                  <c:v>4.3999999999999997E-2</c:v>
                </c:pt>
                <c:pt idx="8" formatCode="0.00%">
                  <c:v>4.1000000000000002E-2</c:v>
                </c:pt>
                <c:pt idx="9" formatCode="0.00%">
                  <c:v>4.7E-2</c:v>
                </c:pt>
                <c:pt idx="10" formatCode="0.00%">
                  <c:v>4.1000000000000002E-2</c:v>
                </c:pt>
                <c:pt idx="11" formatCode="0.00%">
                  <c:v>4.5999999999999999E-2</c:v>
                </c:pt>
              </c:numCache>
            </c:numRef>
          </c:val>
        </c:ser>
        <c:ser>
          <c:idx val="1"/>
          <c:order val="1"/>
          <c:tx>
            <c:strRef>
              <c:f>wykres_35!$A$6</c:f>
              <c:strCache>
                <c:ptCount val="1"/>
                <c:pt idx="0">
                  <c:v>Polska</c:v>
                </c:pt>
              </c:strCache>
            </c:strRef>
          </c:tx>
          <c:spPr>
            <a:ln>
              <a:solidFill>
                <a:srgbClr val="587A2D"/>
              </a:solidFill>
            </a:ln>
          </c:spPr>
          <c:marker>
            <c:spPr>
              <a:solidFill>
                <a:srgbClr val="587A2D"/>
              </a:solidFill>
              <a:ln>
                <a:solidFill>
                  <a:srgbClr val="587A2D"/>
                </a:solidFill>
              </a:ln>
            </c:spPr>
          </c:marker>
          <c:cat>
            <c:numRef>
              <c:f>wykres_35!$B$4:$M$4</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wykres_35!$B$6:$M$6</c:f>
              <c:numCache>
                <c:formatCode>0.0%</c:formatCode>
                <c:ptCount val="12"/>
                <c:pt idx="0">
                  <c:v>4.3999999999999997E-2</c:v>
                </c:pt>
                <c:pt idx="1">
                  <c:v>4.2999999999999997E-2</c:v>
                </c:pt>
                <c:pt idx="2">
                  <c:v>4.3999999999999997E-2</c:v>
                </c:pt>
                <c:pt idx="3">
                  <c:v>0.05</c:v>
                </c:pt>
                <c:pt idx="4">
                  <c:v>4.8000000000000001E-2</c:v>
                </c:pt>
                <c:pt idx="5" formatCode="0.00%">
                  <c:v>4.7E-2</c:v>
                </c:pt>
                <c:pt idx="6" formatCode="0.00%">
                  <c:v>5.0999999999999997E-2</c:v>
                </c:pt>
                <c:pt idx="7">
                  <c:v>4.7E-2</c:v>
                </c:pt>
                <c:pt idx="8" formatCode="0.00%">
                  <c:v>4.7E-2</c:v>
                </c:pt>
                <c:pt idx="9" formatCode="0.00%">
                  <c:v>5.1999999999999998E-2</c:v>
                </c:pt>
                <c:pt idx="10" formatCode="0.00%">
                  <c:v>4.3999999999999997E-2</c:v>
                </c:pt>
                <c:pt idx="11" formatCode="0.00%">
                  <c:v>4.4999999999999998E-2</c:v>
                </c:pt>
              </c:numCache>
            </c:numRef>
          </c:val>
        </c:ser>
        <c:marker val="1"/>
        <c:axId val="377962880"/>
        <c:axId val="377964800"/>
      </c:lineChart>
      <c:catAx>
        <c:axId val="377962880"/>
        <c:scaling>
          <c:orientation val="minMax"/>
        </c:scaling>
        <c:axPos val="b"/>
        <c:numFmt formatCode="General" sourceLinked="1"/>
        <c:majorTickMark val="none"/>
        <c:tickLblPos val="nextTo"/>
        <c:crossAx val="377964800"/>
        <c:crosses val="autoZero"/>
        <c:auto val="1"/>
        <c:lblAlgn val="ctr"/>
        <c:lblOffset val="100"/>
      </c:catAx>
      <c:valAx>
        <c:axId val="377964800"/>
        <c:scaling>
          <c:orientation val="minMax"/>
          <c:max val="6.0000000000000032E-2"/>
          <c:min val="3.0000000000000002E-2"/>
        </c:scaling>
        <c:axPos val="l"/>
        <c:majorGridlines>
          <c:spPr>
            <a:ln>
              <a:prstDash val="dash"/>
            </a:ln>
          </c:spPr>
        </c:majorGridlines>
        <c:numFmt formatCode="0.0%" sourceLinked="1"/>
        <c:majorTickMark val="none"/>
        <c:tickLblPos val="nextTo"/>
        <c:crossAx val="377962880"/>
        <c:crosses val="autoZero"/>
        <c:crossBetween val="between"/>
        <c:majorUnit val="5.0000000000000114E-3"/>
      </c:valAx>
      <c:spPr>
        <a:noFill/>
      </c:spPr>
    </c:plotArea>
    <c:legend>
      <c:legendPos val="r"/>
      <c:layout/>
    </c:legend>
    <c:plotVisOnly val="1"/>
  </c:chart>
  <c:spPr>
    <a:noFill/>
    <a:ln>
      <a:noFill/>
    </a:ln>
  </c:spPr>
  <c:printSettings>
    <c:headerFooter/>
    <c:pageMargins b="0.75000000000000211" l="0.70000000000000062" r="0.70000000000000062" t="0.75000000000000211" header="0.30000000000000032" footer="0.30000000000000032"/>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0.2"/>
          <c:y val="8.7847404491105133E-2"/>
          <c:w val="0.45436520999846769"/>
          <c:h val="0.67962796199770803"/>
        </c:manualLayout>
      </c:layout>
      <c:pieChart>
        <c:varyColors val="1"/>
        <c:ser>
          <c:idx val="0"/>
          <c:order val="0"/>
          <c:tx>
            <c:strRef>
              <c:f>wykres_36!$B$3</c:f>
              <c:strCache>
                <c:ptCount val="1"/>
                <c:pt idx="0">
                  <c:v>Kolumna2</c:v>
                </c:pt>
              </c:strCache>
            </c:strRef>
          </c:tx>
          <c:dPt>
            <c:idx val="0"/>
            <c:spPr>
              <a:solidFill>
                <a:srgbClr val="B7D090"/>
              </a:solidFill>
            </c:spPr>
          </c:dPt>
          <c:dPt>
            <c:idx val="1"/>
            <c:spPr>
              <a:solidFill>
                <a:srgbClr val="A2C037"/>
              </a:solidFill>
            </c:spPr>
          </c:dPt>
          <c:dPt>
            <c:idx val="2"/>
            <c:spPr>
              <a:solidFill>
                <a:srgbClr val="74B450"/>
              </a:solidFill>
            </c:spPr>
          </c:dPt>
          <c:dPt>
            <c:idx val="3"/>
            <c:spPr>
              <a:solidFill>
                <a:srgbClr val="587A2D"/>
              </a:solidFill>
            </c:spPr>
          </c:dPt>
          <c:dPt>
            <c:idx val="4"/>
            <c:explosion val="15"/>
          </c:dPt>
          <c:dLbls>
            <c:showVal val="1"/>
            <c:showLeaderLines val="1"/>
          </c:dLbls>
          <c:cat>
            <c:strRef>
              <c:f>wykres_36!$A$4:$A$7</c:f>
              <c:strCache>
                <c:ptCount val="4"/>
                <c:pt idx="0">
                  <c:v>nie dokształcał się w żadnej formie</c:v>
                </c:pt>
                <c:pt idx="1">
                  <c:v>tylko kursy i szkolenia</c:v>
                </c:pt>
                <c:pt idx="2">
                  <c:v>tylko samokształcenie</c:v>
                </c:pt>
                <c:pt idx="3">
                  <c:v>kursy, szkolenia, samokształcenie</c:v>
                </c:pt>
              </c:strCache>
            </c:strRef>
          </c:cat>
          <c:val>
            <c:numRef>
              <c:f>wykres_36!$B$4:$B$7</c:f>
              <c:numCache>
                <c:formatCode>0%</c:formatCode>
                <c:ptCount val="4"/>
                <c:pt idx="0">
                  <c:v>0.61</c:v>
                </c:pt>
                <c:pt idx="1">
                  <c:v>0.14000000000000001</c:v>
                </c:pt>
                <c:pt idx="2">
                  <c:v>0.12</c:v>
                </c:pt>
                <c:pt idx="3">
                  <c:v>0.13</c:v>
                </c:pt>
              </c:numCache>
            </c:numRef>
          </c:val>
        </c:ser>
        <c:firstSliceAng val="0"/>
      </c:pieChart>
      <c:spPr>
        <a:noFill/>
      </c:spPr>
    </c:plotArea>
    <c:legend>
      <c:legendPos val="b"/>
      <c:layout>
        <c:manualLayout>
          <c:xMode val="edge"/>
          <c:yMode val="edge"/>
          <c:x val="0"/>
          <c:y val="0.84323598346193351"/>
          <c:w val="1"/>
          <c:h val="0.13020028834423866"/>
        </c:manualLayout>
      </c:layout>
      <c:spPr>
        <a:noFill/>
      </c:spPr>
    </c:legend>
    <c:plotVisOnly val="1"/>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pl-PL"/>
  <c:chart>
    <c:autoTitleDeleted val="1"/>
    <c:plotArea>
      <c:layout/>
      <c:lineChart>
        <c:grouping val="standard"/>
        <c:ser>
          <c:idx val="0"/>
          <c:order val="0"/>
          <c:spPr>
            <a:ln>
              <a:solidFill>
                <a:srgbClr val="587A2D"/>
              </a:solidFill>
            </a:ln>
          </c:spPr>
          <c:marker>
            <c:symbol val="none"/>
          </c:marker>
          <c:cat>
            <c:strRef>
              <c:f>wykres_37!$A$3:$A$42</c:f>
              <c:strCache>
                <c:ptCount val="38"/>
                <c:pt idx="0">
                  <c:v>I 2011</c:v>
                </c:pt>
                <c:pt idx="1">
                  <c:v>II 2011</c:v>
                </c:pt>
                <c:pt idx="2">
                  <c:v>III 2011</c:v>
                </c:pt>
                <c:pt idx="3">
                  <c:v>IV 2011</c:v>
                </c:pt>
                <c:pt idx="4">
                  <c:v>V 2011</c:v>
                </c:pt>
                <c:pt idx="5">
                  <c:v>VI 2011</c:v>
                </c:pt>
                <c:pt idx="6">
                  <c:v>VII 2011</c:v>
                </c:pt>
                <c:pt idx="7">
                  <c:v>VIII 2011</c:v>
                </c:pt>
                <c:pt idx="8">
                  <c:v>IX 2011</c:v>
                </c:pt>
                <c:pt idx="9">
                  <c:v>X 2011</c:v>
                </c:pt>
                <c:pt idx="10">
                  <c:v>XI 2011</c:v>
                </c:pt>
                <c:pt idx="11">
                  <c:v>XII 2011</c:v>
                </c:pt>
                <c:pt idx="12">
                  <c:v>I 2012</c:v>
                </c:pt>
                <c:pt idx="13">
                  <c:v>II 2012</c:v>
                </c:pt>
                <c:pt idx="14">
                  <c:v>III 2012</c:v>
                </c:pt>
                <c:pt idx="15">
                  <c:v>IV 2012</c:v>
                </c:pt>
                <c:pt idx="16">
                  <c:v>V 2012</c:v>
                </c:pt>
                <c:pt idx="17">
                  <c:v>VI 2012</c:v>
                </c:pt>
                <c:pt idx="18">
                  <c:v>VII 2012</c:v>
                </c:pt>
                <c:pt idx="19">
                  <c:v>VIII 2012</c:v>
                </c:pt>
                <c:pt idx="20">
                  <c:v>IX 2012</c:v>
                </c:pt>
                <c:pt idx="21">
                  <c:v>X 2012</c:v>
                </c:pt>
                <c:pt idx="22">
                  <c:v>XI 2012</c:v>
                </c:pt>
                <c:pt idx="23">
                  <c:v>XII 2012</c:v>
                </c:pt>
                <c:pt idx="24">
                  <c:v>I 2013</c:v>
                </c:pt>
                <c:pt idx="25">
                  <c:v>II 2013</c:v>
                </c:pt>
                <c:pt idx="26">
                  <c:v>III 2013</c:v>
                </c:pt>
                <c:pt idx="27">
                  <c:v>IV 2013</c:v>
                </c:pt>
                <c:pt idx="28">
                  <c:v>V 2013</c:v>
                </c:pt>
                <c:pt idx="29">
                  <c:v>VI 2013</c:v>
                </c:pt>
                <c:pt idx="30">
                  <c:v>VII 2013</c:v>
                </c:pt>
                <c:pt idx="31">
                  <c:v>VIII 2013</c:v>
                </c:pt>
                <c:pt idx="32">
                  <c:v>IX 2013</c:v>
                </c:pt>
                <c:pt idx="33">
                  <c:v>X 2013</c:v>
                </c:pt>
                <c:pt idx="34">
                  <c:v>XI 2013</c:v>
                </c:pt>
                <c:pt idx="35">
                  <c:v>XII 2013</c:v>
                </c:pt>
                <c:pt idx="36">
                  <c:v>I 2014</c:v>
                </c:pt>
                <c:pt idx="37">
                  <c:v>II 2014</c:v>
                </c:pt>
              </c:strCache>
            </c:strRef>
          </c:cat>
          <c:val>
            <c:numRef>
              <c:f>wykres_37!$B$3:$B$40</c:f>
              <c:numCache>
                <c:formatCode>0.0</c:formatCode>
                <c:ptCount val="38"/>
                <c:pt idx="0">
                  <c:v>10.3</c:v>
                </c:pt>
                <c:pt idx="1">
                  <c:v>10.7</c:v>
                </c:pt>
                <c:pt idx="2">
                  <c:v>7</c:v>
                </c:pt>
                <c:pt idx="3">
                  <c:v>6.6</c:v>
                </c:pt>
                <c:pt idx="4">
                  <c:v>7.7</c:v>
                </c:pt>
                <c:pt idx="5">
                  <c:v>2</c:v>
                </c:pt>
                <c:pt idx="6">
                  <c:v>1.8</c:v>
                </c:pt>
                <c:pt idx="7">
                  <c:v>8.1</c:v>
                </c:pt>
                <c:pt idx="8">
                  <c:v>7.7</c:v>
                </c:pt>
                <c:pt idx="9">
                  <c:v>6.5</c:v>
                </c:pt>
                <c:pt idx="10">
                  <c:v>8.6999999999999993</c:v>
                </c:pt>
                <c:pt idx="11">
                  <c:v>7.7</c:v>
                </c:pt>
                <c:pt idx="12">
                  <c:v>9</c:v>
                </c:pt>
                <c:pt idx="13">
                  <c:v>4.5999999999999996</c:v>
                </c:pt>
                <c:pt idx="14">
                  <c:v>0.7</c:v>
                </c:pt>
                <c:pt idx="15">
                  <c:v>2.9</c:v>
                </c:pt>
                <c:pt idx="16">
                  <c:v>4.5999999999999996</c:v>
                </c:pt>
                <c:pt idx="17">
                  <c:v>1.2</c:v>
                </c:pt>
                <c:pt idx="18">
                  <c:v>5.2</c:v>
                </c:pt>
                <c:pt idx="19">
                  <c:v>0.5</c:v>
                </c:pt>
                <c:pt idx="20">
                  <c:v>-5.2</c:v>
                </c:pt>
                <c:pt idx="21">
                  <c:v>4.5999999999999996</c:v>
                </c:pt>
                <c:pt idx="22">
                  <c:v>-0.8</c:v>
                </c:pt>
                <c:pt idx="23">
                  <c:v>-10.6</c:v>
                </c:pt>
                <c:pt idx="24">
                  <c:v>0.3</c:v>
                </c:pt>
                <c:pt idx="25">
                  <c:v>-2.1</c:v>
                </c:pt>
                <c:pt idx="26">
                  <c:v>-2.9</c:v>
                </c:pt>
                <c:pt idx="27">
                  <c:v>2.7</c:v>
                </c:pt>
                <c:pt idx="28">
                  <c:v>-1.8</c:v>
                </c:pt>
                <c:pt idx="29">
                  <c:v>3</c:v>
                </c:pt>
                <c:pt idx="30">
                  <c:v>6.3</c:v>
                </c:pt>
                <c:pt idx="31">
                  <c:v>2.2000000000000002</c:v>
                </c:pt>
                <c:pt idx="32">
                  <c:v>6.2</c:v>
                </c:pt>
                <c:pt idx="33">
                  <c:v>4.4000000000000004</c:v>
                </c:pt>
                <c:pt idx="34">
                  <c:v>2.9</c:v>
                </c:pt>
                <c:pt idx="35">
                  <c:v>6.6</c:v>
                </c:pt>
                <c:pt idx="36">
                  <c:v>4.0999999999999996</c:v>
                </c:pt>
                <c:pt idx="37">
                  <c:v>5.3</c:v>
                </c:pt>
              </c:numCache>
            </c:numRef>
          </c:val>
        </c:ser>
        <c:marker val="1"/>
        <c:axId val="358034432"/>
        <c:axId val="358044416"/>
      </c:lineChart>
      <c:catAx>
        <c:axId val="358034432"/>
        <c:scaling>
          <c:orientation val="minMax"/>
        </c:scaling>
        <c:axPos val="b"/>
        <c:numFmt formatCode="General" sourceLinked="1"/>
        <c:tickLblPos val="low"/>
        <c:spPr>
          <a:ln>
            <a:solidFill>
              <a:srgbClr val="C00000"/>
            </a:solidFill>
          </a:ln>
        </c:spPr>
        <c:txPr>
          <a:bodyPr rot="-5400000" vert="horz"/>
          <a:lstStyle/>
          <a:p>
            <a:pPr>
              <a:defRPr/>
            </a:pPr>
            <a:endParaRPr lang="pl-PL"/>
          </a:p>
        </c:txPr>
        <c:crossAx val="358044416"/>
        <c:crosses val="autoZero"/>
        <c:auto val="1"/>
        <c:lblAlgn val="ctr"/>
        <c:lblOffset val="100"/>
      </c:catAx>
      <c:valAx>
        <c:axId val="358044416"/>
        <c:scaling>
          <c:orientation val="minMax"/>
        </c:scaling>
        <c:axPos val="l"/>
        <c:majorGridlines>
          <c:spPr>
            <a:ln>
              <a:prstDash val="dash"/>
            </a:ln>
          </c:spPr>
        </c:majorGridlines>
        <c:numFmt formatCode="0.0" sourceLinked="1"/>
        <c:majorTickMark val="none"/>
        <c:tickLblPos val="nextTo"/>
        <c:crossAx val="358034432"/>
        <c:crosses val="autoZero"/>
        <c:crossBetween val="between"/>
      </c:valAx>
      <c:spPr>
        <a:noFill/>
      </c:spPr>
    </c:plotArea>
    <c:plotVisOnly val="1"/>
  </c:chart>
  <c:spPr>
    <a:noFill/>
    <a:ln>
      <a:noFill/>
    </a:ln>
  </c:spPr>
  <c:printSettings>
    <c:headerFooter/>
    <c:pageMargins b="0.75000000000000056" l="0.70000000000000051" r="0.70000000000000051" t="0.75000000000000056" header="0.30000000000000027" footer="0.30000000000000027"/>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6.3429172330657368E-2"/>
          <c:y val="1.9884747206378457E-2"/>
          <c:w val="0.90461869889900171"/>
          <c:h val="0.79415373589252591"/>
        </c:manualLayout>
      </c:layout>
      <c:lineChart>
        <c:grouping val="standard"/>
        <c:ser>
          <c:idx val="0"/>
          <c:order val="0"/>
          <c:spPr>
            <a:ln>
              <a:solidFill>
                <a:srgbClr val="587A2D"/>
              </a:solidFill>
            </a:ln>
          </c:spPr>
          <c:marker>
            <c:symbol val="none"/>
          </c:marker>
          <c:cat>
            <c:strRef>
              <c:f>wykres_38!$A$3:$A$37</c:f>
              <c:strCache>
                <c:ptCount val="35"/>
                <c:pt idx="0">
                  <c:v>I 2011</c:v>
                </c:pt>
                <c:pt idx="1">
                  <c:v>II 2011</c:v>
                </c:pt>
                <c:pt idx="2">
                  <c:v>III 2011</c:v>
                </c:pt>
                <c:pt idx="3">
                  <c:v>IV 2011</c:v>
                </c:pt>
                <c:pt idx="4">
                  <c:v>VI 2011</c:v>
                </c:pt>
                <c:pt idx="5">
                  <c:v>VIII 2011</c:v>
                </c:pt>
                <c:pt idx="6">
                  <c:v>IX 2011</c:v>
                </c:pt>
                <c:pt idx="7">
                  <c:v>X 2011</c:v>
                </c:pt>
                <c:pt idx="8">
                  <c:v>XI 2011</c:v>
                </c:pt>
                <c:pt idx="9">
                  <c:v>XII 2011</c:v>
                </c:pt>
                <c:pt idx="10">
                  <c:v>I 2012</c:v>
                </c:pt>
                <c:pt idx="11">
                  <c:v>II 2012</c:v>
                </c:pt>
                <c:pt idx="12">
                  <c:v>III 2012</c:v>
                </c:pt>
                <c:pt idx="13">
                  <c:v>IV 2012</c:v>
                </c:pt>
                <c:pt idx="14">
                  <c:v>V 2012</c:v>
                </c:pt>
                <c:pt idx="15">
                  <c:v>VI 2012</c:v>
                </c:pt>
                <c:pt idx="16">
                  <c:v>VII 2012</c:v>
                </c:pt>
                <c:pt idx="17">
                  <c:v>VIII 2012</c:v>
                </c:pt>
                <c:pt idx="18">
                  <c:v>IX 2012</c:v>
                </c:pt>
                <c:pt idx="19">
                  <c:v>X 2012</c:v>
                </c:pt>
                <c:pt idx="20">
                  <c:v>XI 2012</c:v>
                </c:pt>
                <c:pt idx="21">
                  <c:v>XII 2012</c:v>
                </c:pt>
                <c:pt idx="22">
                  <c:v>I 2013</c:v>
                </c:pt>
                <c:pt idx="23">
                  <c:v>II 2013</c:v>
                </c:pt>
                <c:pt idx="24">
                  <c:v>III 2013</c:v>
                </c:pt>
                <c:pt idx="25">
                  <c:v>IV 2013</c:v>
                </c:pt>
                <c:pt idx="26">
                  <c:v>V 2013</c:v>
                </c:pt>
                <c:pt idx="27">
                  <c:v>VI 2013</c:v>
                </c:pt>
                <c:pt idx="28">
                  <c:v>VII 2013</c:v>
                </c:pt>
                <c:pt idx="29">
                  <c:v>VIII 2013</c:v>
                </c:pt>
                <c:pt idx="30">
                  <c:v>IX 2013</c:v>
                </c:pt>
                <c:pt idx="31">
                  <c:v>X 2013</c:v>
                </c:pt>
                <c:pt idx="32">
                  <c:v>XI 2013</c:v>
                </c:pt>
                <c:pt idx="33">
                  <c:v>XII 2013</c:v>
                </c:pt>
                <c:pt idx="34">
                  <c:v>I 2014</c:v>
                </c:pt>
              </c:strCache>
            </c:strRef>
          </c:cat>
          <c:val>
            <c:numRef>
              <c:f>wykres_38!$B$3:$B$37</c:f>
              <c:numCache>
                <c:formatCode>0.0</c:formatCode>
                <c:ptCount val="35"/>
                <c:pt idx="0">
                  <c:v>5.8</c:v>
                </c:pt>
                <c:pt idx="1">
                  <c:v>12.2</c:v>
                </c:pt>
                <c:pt idx="2">
                  <c:v>9.4</c:v>
                </c:pt>
                <c:pt idx="3">
                  <c:v>13.8</c:v>
                </c:pt>
                <c:pt idx="4">
                  <c:v>8.1999999999999993</c:v>
                </c:pt>
                <c:pt idx="5">
                  <c:v>11.3</c:v>
                </c:pt>
                <c:pt idx="6">
                  <c:v>11.4</c:v>
                </c:pt>
                <c:pt idx="7">
                  <c:v>11.2</c:v>
                </c:pt>
                <c:pt idx="8">
                  <c:v>12.6</c:v>
                </c:pt>
                <c:pt idx="9">
                  <c:v>8.6</c:v>
                </c:pt>
                <c:pt idx="10">
                  <c:v>14.3</c:v>
                </c:pt>
                <c:pt idx="11">
                  <c:v>13.7</c:v>
                </c:pt>
                <c:pt idx="12">
                  <c:v>5.5</c:v>
                </c:pt>
                <c:pt idx="13">
                  <c:v>5.5</c:v>
                </c:pt>
                <c:pt idx="14">
                  <c:v>7.7</c:v>
                </c:pt>
                <c:pt idx="15">
                  <c:v>6.4</c:v>
                </c:pt>
                <c:pt idx="16">
                  <c:v>6.9</c:v>
                </c:pt>
                <c:pt idx="17">
                  <c:v>5.8</c:v>
                </c:pt>
                <c:pt idx="18">
                  <c:v>3.1</c:v>
                </c:pt>
                <c:pt idx="19">
                  <c:v>3.3</c:v>
                </c:pt>
                <c:pt idx="20">
                  <c:v>2.4</c:v>
                </c:pt>
                <c:pt idx="21">
                  <c:v>-2.5</c:v>
                </c:pt>
                <c:pt idx="22">
                  <c:v>3.1</c:v>
                </c:pt>
                <c:pt idx="23">
                  <c:v>-0.8</c:v>
                </c:pt>
                <c:pt idx="24">
                  <c:v>0.1</c:v>
                </c:pt>
                <c:pt idx="25">
                  <c:v>-0.2</c:v>
                </c:pt>
                <c:pt idx="26">
                  <c:v>0.5</c:v>
                </c:pt>
                <c:pt idx="27">
                  <c:v>1.8</c:v>
                </c:pt>
                <c:pt idx="28">
                  <c:v>4.3</c:v>
                </c:pt>
                <c:pt idx="29">
                  <c:v>3.4</c:v>
                </c:pt>
                <c:pt idx="30">
                  <c:v>3.9</c:v>
                </c:pt>
                <c:pt idx="31">
                  <c:v>3.2</c:v>
                </c:pt>
                <c:pt idx="32">
                  <c:v>3.8</c:v>
                </c:pt>
                <c:pt idx="33">
                  <c:v>5.8</c:v>
                </c:pt>
                <c:pt idx="34">
                  <c:v>4.8</c:v>
                </c:pt>
              </c:numCache>
            </c:numRef>
          </c:val>
        </c:ser>
        <c:marker val="1"/>
        <c:axId val="356657792"/>
        <c:axId val="356987648"/>
      </c:lineChart>
      <c:catAx>
        <c:axId val="356657792"/>
        <c:scaling>
          <c:orientation val="minMax"/>
        </c:scaling>
        <c:axPos val="b"/>
        <c:numFmt formatCode="General" sourceLinked="1"/>
        <c:tickLblPos val="low"/>
        <c:spPr>
          <a:ln>
            <a:solidFill>
              <a:srgbClr val="C00000"/>
            </a:solidFill>
          </a:ln>
        </c:spPr>
        <c:txPr>
          <a:bodyPr rot="-5400000" vert="horz"/>
          <a:lstStyle/>
          <a:p>
            <a:pPr>
              <a:defRPr sz="800"/>
            </a:pPr>
            <a:endParaRPr lang="pl-PL"/>
          </a:p>
        </c:txPr>
        <c:crossAx val="356987648"/>
        <c:crosses val="autoZero"/>
        <c:auto val="1"/>
        <c:lblAlgn val="ctr"/>
        <c:lblOffset val="100"/>
      </c:catAx>
      <c:valAx>
        <c:axId val="356987648"/>
        <c:scaling>
          <c:orientation val="minMax"/>
        </c:scaling>
        <c:axPos val="l"/>
        <c:majorGridlines>
          <c:spPr>
            <a:ln w="6350">
              <a:prstDash val="dash"/>
            </a:ln>
          </c:spPr>
        </c:majorGridlines>
        <c:numFmt formatCode="0.0" sourceLinked="1"/>
        <c:majorTickMark val="none"/>
        <c:tickLblPos val="nextTo"/>
        <c:crossAx val="356657792"/>
        <c:crosses val="autoZero"/>
        <c:crossBetween val="between"/>
      </c:valAx>
      <c:spPr>
        <a:noFill/>
      </c:spPr>
    </c:plotArea>
    <c:plotVisOnly val="1"/>
  </c:chart>
  <c:spPr>
    <a:noFill/>
    <a:ln>
      <a:noFill/>
    </a:ln>
  </c:sp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col"/>
        <c:grouping val="clustered"/>
        <c:ser>
          <c:idx val="0"/>
          <c:order val="0"/>
          <c:tx>
            <c:strRef>
              <c:f>wykres_4!$B$1</c:f>
              <c:strCache>
                <c:ptCount val="1"/>
              </c:strCache>
            </c:strRef>
          </c:tx>
          <c:spPr>
            <a:solidFill>
              <a:srgbClr val="587A2D"/>
            </a:solidFill>
          </c:spPr>
          <c:dLbls>
            <c:txPr>
              <a:bodyPr rot="-5400000" vert="horz"/>
              <a:lstStyle/>
              <a:p>
                <a:pPr>
                  <a:defRPr b="1"/>
                </a:pPr>
                <a:endParaRPr lang="pl-PL"/>
              </a:p>
            </c:txPr>
            <c:dLblPos val="inEnd"/>
            <c:showVal val="1"/>
          </c:dLbls>
          <c:cat>
            <c:strRef>
              <c:f>wykres_4!$A$11:$A$33</c:f>
              <c:strCache>
                <c:ptCount val="23"/>
                <c:pt idx="0">
                  <c:v>I-II kw. 2007</c:v>
                </c:pt>
                <c:pt idx="1">
                  <c:v>I-III kw.</c:v>
                </c:pt>
                <c:pt idx="2">
                  <c:v>I-IV kw.</c:v>
                </c:pt>
                <c:pt idx="3">
                  <c:v>I-II kw. 2008</c:v>
                </c:pt>
                <c:pt idx="4">
                  <c:v>I-III kw.</c:v>
                </c:pt>
                <c:pt idx="5">
                  <c:v>I-IV kw.</c:v>
                </c:pt>
                <c:pt idx="6">
                  <c:v>I-II kw. 2009</c:v>
                </c:pt>
                <c:pt idx="7">
                  <c:v>I-III kw.</c:v>
                </c:pt>
                <c:pt idx="8">
                  <c:v>I-IV kw.</c:v>
                </c:pt>
                <c:pt idx="9">
                  <c:v>I-II kw. 2010</c:v>
                </c:pt>
                <c:pt idx="10">
                  <c:v>I-III kw.</c:v>
                </c:pt>
                <c:pt idx="11">
                  <c:v>I-IV kw.</c:v>
                </c:pt>
                <c:pt idx="12">
                  <c:v>I kw. 2011</c:v>
                </c:pt>
                <c:pt idx="13">
                  <c:v>I-II kw. 2011</c:v>
                </c:pt>
                <c:pt idx="14">
                  <c:v>I-III kw.</c:v>
                </c:pt>
                <c:pt idx="15">
                  <c:v>I-IV kw.</c:v>
                </c:pt>
                <c:pt idx="16">
                  <c:v>I kw. 2012</c:v>
                </c:pt>
                <c:pt idx="17">
                  <c:v>I-II kw. 2012</c:v>
                </c:pt>
                <c:pt idx="18">
                  <c:v>I-III kw.</c:v>
                </c:pt>
                <c:pt idx="19">
                  <c:v>I-IV kw.</c:v>
                </c:pt>
                <c:pt idx="20">
                  <c:v>I kw. 2013</c:v>
                </c:pt>
                <c:pt idx="21">
                  <c:v>I-II kw. 2013</c:v>
                </c:pt>
                <c:pt idx="22">
                  <c:v>I-III kw.</c:v>
                </c:pt>
              </c:strCache>
            </c:strRef>
          </c:cat>
          <c:val>
            <c:numRef>
              <c:f>wykres_4!$B$11:$B$33</c:f>
              <c:numCache>
                <c:formatCode>0.0</c:formatCode>
                <c:ptCount val="23"/>
                <c:pt idx="0">
                  <c:v>2345.9</c:v>
                </c:pt>
                <c:pt idx="1">
                  <c:v>4133.2</c:v>
                </c:pt>
                <c:pt idx="2">
                  <c:v>5994.3</c:v>
                </c:pt>
                <c:pt idx="3">
                  <c:v>2896.7</c:v>
                </c:pt>
                <c:pt idx="4">
                  <c:v>4402.3999999999996</c:v>
                </c:pt>
                <c:pt idx="5">
                  <c:v>6565.3</c:v>
                </c:pt>
                <c:pt idx="6">
                  <c:v>2194.4</c:v>
                </c:pt>
                <c:pt idx="7">
                  <c:v>3154.1</c:v>
                </c:pt>
                <c:pt idx="8">
                  <c:v>5050.6000000000004</c:v>
                </c:pt>
                <c:pt idx="9">
                  <c:v>2075.1999999999998</c:v>
                </c:pt>
                <c:pt idx="10">
                  <c:v>2945.7</c:v>
                </c:pt>
                <c:pt idx="11">
                  <c:v>4616.5</c:v>
                </c:pt>
                <c:pt idx="12">
                  <c:v>846.4</c:v>
                </c:pt>
                <c:pt idx="13">
                  <c:v>2244.9</c:v>
                </c:pt>
                <c:pt idx="14">
                  <c:v>4040.2</c:v>
                </c:pt>
                <c:pt idx="15">
                  <c:v>6536.3</c:v>
                </c:pt>
                <c:pt idx="16">
                  <c:v>1492.8</c:v>
                </c:pt>
                <c:pt idx="17">
                  <c:v>3005.5</c:v>
                </c:pt>
                <c:pt idx="18">
                  <c:v>4834.8999999999996</c:v>
                </c:pt>
                <c:pt idx="19">
                  <c:v>7498.5</c:v>
                </c:pt>
                <c:pt idx="20">
                  <c:v>1106.2</c:v>
                </c:pt>
                <c:pt idx="21">
                  <c:v>2614.1999999999998</c:v>
                </c:pt>
                <c:pt idx="22">
                  <c:v>4149.3</c:v>
                </c:pt>
              </c:numCache>
            </c:numRef>
          </c:val>
        </c:ser>
        <c:gapWidth val="66"/>
        <c:axId val="313748864"/>
        <c:axId val="313762944"/>
      </c:barChart>
      <c:catAx>
        <c:axId val="313748864"/>
        <c:scaling>
          <c:orientation val="minMax"/>
        </c:scaling>
        <c:axPos val="b"/>
        <c:numFmt formatCode="General" sourceLinked="1"/>
        <c:majorTickMark val="none"/>
        <c:tickLblPos val="nextTo"/>
        <c:spPr>
          <a:ln w="6350"/>
        </c:spPr>
        <c:txPr>
          <a:bodyPr/>
          <a:lstStyle/>
          <a:p>
            <a:pPr>
              <a:defRPr sz="800"/>
            </a:pPr>
            <a:endParaRPr lang="pl-PL"/>
          </a:p>
        </c:txPr>
        <c:crossAx val="313762944"/>
        <c:crosses val="autoZero"/>
        <c:auto val="1"/>
        <c:lblAlgn val="ctr"/>
        <c:lblOffset val="100"/>
      </c:catAx>
      <c:valAx>
        <c:axId val="313762944"/>
        <c:scaling>
          <c:orientation val="minMax"/>
        </c:scaling>
        <c:axPos val="l"/>
        <c:majorGridlines>
          <c:spPr>
            <a:ln w="3175">
              <a:prstDash val="dash"/>
            </a:ln>
          </c:spPr>
        </c:majorGridlines>
        <c:numFmt formatCode="0" sourceLinked="0"/>
        <c:majorTickMark val="none"/>
        <c:tickLblPos val="nextTo"/>
        <c:spPr>
          <a:ln w="6350">
            <a:solidFill>
              <a:schemeClr val="bg1">
                <a:lumMod val="65000"/>
              </a:schemeClr>
            </a:solidFill>
          </a:ln>
        </c:spPr>
        <c:crossAx val="313748864"/>
        <c:crosses val="autoZero"/>
        <c:crossBetween val="between"/>
      </c:valAx>
      <c:spPr>
        <a:noFill/>
      </c:spPr>
    </c:plotArea>
    <c:plotVisOnly val="1"/>
    <c:dispBlanksAs val="gap"/>
  </c:chart>
  <c:spPr>
    <a:noFill/>
    <a:ln>
      <a:noFill/>
    </a:ln>
  </c:spPr>
  <c:printSettings>
    <c:headerFooter/>
    <c:pageMargins b="0.75000000000000167" l="0.70000000000000062" r="0.70000000000000062" t="0.75000000000000167"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6.5360392377246848E-2"/>
          <c:y val="3.2896346947483945E-2"/>
          <c:w val="0.91316572122130313"/>
          <c:h val="0.82303952801644142"/>
        </c:manualLayout>
      </c:layout>
      <c:lineChart>
        <c:grouping val="standard"/>
        <c:ser>
          <c:idx val="0"/>
          <c:order val="0"/>
          <c:spPr>
            <a:ln>
              <a:solidFill>
                <a:srgbClr val="587A2D"/>
              </a:solidFill>
            </a:ln>
          </c:spPr>
          <c:marker>
            <c:symbol val="none"/>
          </c:marker>
          <c:cat>
            <c:strRef>
              <c:f>wykres_39!$A$3:$A$40</c:f>
              <c:strCache>
                <c:ptCount val="38"/>
                <c:pt idx="0">
                  <c:v>I 2011</c:v>
                </c:pt>
                <c:pt idx="1">
                  <c:v>II 2011</c:v>
                </c:pt>
                <c:pt idx="2">
                  <c:v>III 2011</c:v>
                </c:pt>
                <c:pt idx="3">
                  <c:v>IV 2011</c:v>
                </c:pt>
                <c:pt idx="4">
                  <c:v>V 2011</c:v>
                </c:pt>
                <c:pt idx="5">
                  <c:v>VI 2011</c:v>
                </c:pt>
                <c:pt idx="6">
                  <c:v>VII 2011</c:v>
                </c:pt>
                <c:pt idx="7">
                  <c:v>VIII 2011</c:v>
                </c:pt>
                <c:pt idx="8">
                  <c:v>IX 2011</c:v>
                </c:pt>
                <c:pt idx="9">
                  <c:v>X 2011</c:v>
                </c:pt>
                <c:pt idx="10">
                  <c:v>XI 2011</c:v>
                </c:pt>
                <c:pt idx="11">
                  <c:v>XII 2011</c:v>
                </c:pt>
                <c:pt idx="12">
                  <c:v>I 2012</c:v>
                </c:pt>
                <c:pt idx="13">
                  <c:v>II 2012</c:v>
                </c:pt>
                <c:pt idx="14">
                  <c:v>III 2012</c:v>
                </c:pt>
                <c:pt idx="15">
                  <c:v>IV 2012</c:v>
                </c:pt>
                <c:pt idx="16">
                  <c:v>V 2012</c:v>
                </c:pt>
                <c:pt idx="17">
                  <c:v>VI 2012</c:v>
                </c:pt>
                <c:pt idx="18">
                  <c:v>VII 2012</c:v>
                </c:pt>
                <c:pt idx="19">
                  <c:v>VIII 2012</c:v>
                </c:pt>
                <c:pt idx="20">
                  <c:v>IX 2012</c:v>
                </c:pt>
                <c:pt idx="21">
                  <c:v>X 2012</c:v>
                </c:pt>
                <c:pt idx="22">
                  <c:v>XI 2012</c:v>
                </c:pt>
                <c:pt idx="23">
                  <c:v>XII 2012</c:v>
                </c:pt>
                <c:pt idx="24">
                  <c:v>I 2013</c:v>
                </c:pt>
                <c:pt idx="25">
                  <c:v>II 2013</c:v>
                </c:pt>
                <c:pt idx="26">
                  <c:v>III 2013</c:v>
                </c:pt>
                <c:pt idx="27">
                  <c:v>IV 2013</c:v>
                </c:pt>
                <c:pt idx="28">
                  <c:v>V 2013</c:v>
                </c:pt>
                <c:pt idx="29">
                  <c:v>VI 2013</c:v>
                </c:pt>
                <c:pt idx="30">
                  <c:v>VII 2013</c:v>
                </c:pt>
                <c:pt idx="31">
                  <c:v>VIII 2013</c:v>
                </c:pt>
                <c:pt idx="32">
                  <c:v>IX 2013</c:v>
                </c:pt>
                <c:pt idx="33">
                  <c:v>X 2013</c:v>
                </c:pt>
                <c:pt idx="34">
                  <c:v>XI 2013</c:v>
                </c:pt>
                <c:pt idx="35">
                  <c:v>XII 2013</c:v>
                </c:pt>
                <c:pt idx="36">
                  <c:v>I 2014</c:v>
                </c:pt>
                <c:pt idx="37">
                  <c:v>II 2014</c:v>
                </c:pt>
              </c:strCache>
            </c:strRef>
          </c:cat>
          <c:val>
            <c:numRef>
              <c:f>wykres_39!$B$3:$B$40</c:f>
              <c:numCache>
                <c:formatCode>0.0</c:formatCode>
                <c:ptCount val="38"/>
                <c:pt idx="0">
                  <c:v>55.6</c:v>
                </c:pt>
                <c:pt idx="1">
                  <c:v>53.8</c:v>
                </c:pt>
                <c:pt idx="2">
                  <c:v>54.8</c:v>
                </c:pt>
                <c:pt idx="3">
                  <c:v>54.4</c:v>
                </c:pt>
                <c:pt idx="4">
                  <c:v>52.6</c:v>
                </c:pt>
                <c:pt idx="5">
                  <c:v>51.2</c:v>
                </c:pt>
                <c:pt idx="6">
                  <c:v>52.9</c:v>
                </c:pt>
                <c:pt idx="7">
                  <c:v>51.8</c:v>
                </c:pt>
                <c:pt idx="8">
                  <c:v>50.2</c:v>
                </c:pt>
                <c:pt idx="9">
                  <c:v>51.7</c:v>
                </c:pt>
                <c:pt idx="10">
                  <c:v>49.5</c:v>
                </c:pt>
                <c:pt idx="11">
                  <c:v>48.8</c:v>
                </c:pt>
                <c:pt idx="12">
                  <c:v>52.2</c:v>
                </c:pt>
                <c:pt idx="13">
                  <c:v>50</c:v>
                </c:pt>
                <c:pt idx="14">
                  <c:v>50.1</c:v>
                </c:pt>
                <c:pt idx="15">
                  <c:v>49.2</c:v>
                </c:pt>
                <c:pt idx="16">
                  <c:v>48.9</c:v>
                </c:pt>
                <c:pt idx="17">
                  <c:v>48</c:v>
                </c:pt>
                <c:pt idx="18">
                  <c:v>49.7</c:v>
                </c:pt>
                <c:pt idx="19">
                  <c:v>48.3</c:v>
                </c:pt>
                <c:pt idx="20">
                  <c:v>47</c:v>
                </c:pt>
                <c:pt idx="21">
                  <c:v>47.3</c:v>
                </c:pt>
                <c:pt idx="22">
                  <c:v>48.2</c:v>
                </c:pt>
                <c:pt idx="23">
                  <c:v>48.5</c:v>
                </c:pt>
                <c:pt idx="24">
                  <c:v>48.6</c:v>
                </c:pt>
                <c:pt idx="25">
                  <c:v>48.9</c:v>
                </c:pt>
                <c:pt idx="26">
                  <c:v>48</c:v>
                </c:pt>
                <c:pt idx="27">
                  <c:v>46.9</c:v>
                </c:pt>
                <c:pt idx="28">
                  <c:v>48</c:v>
                </c:pt>
                <c:pt idx="29">
                  <c:v>49.3</c:v>
                </c:pt>
                <c:pt idx="30">
                  <c:v>51.1</c:v>
                </c:pt>
                <c:pt idx="31">
                  <c:v>52.6</c:v>
                </c:pt>
                <c:pt idx="32">
                  <c:v>53.1</c:v>
                </c:pt>
                <c:pt idx="33">
                  <c:v>53.4</c:v>
                </c:pt>
                <c:pt idx="34">
                  <c:v>54.4</c:v>
                </c:pt>
                <c:pt idx="35">
                  <c:v>53.2</c:v>
                </c:pt>
                <c:pt idx="36">
                  <c:v>55.4</c:v>
                </c:pt>
                <c:pt idx="37">
                  <c:v>55.9</c:v>
                </c:pt>
              </c:numCache>
            </c:numRef>
          </c:val>
        </c:ser>
        <c:marker val="1"/>
        <c:axId val="328317568"/>
        <c:axId val="328323456"/>
      </c:lineChart>
      <c:catAx>
        <c:axId val="328317568"/>
        <c:scaling>
          <c:orientation val="minMax"/>
        </c:scaling>
        <c:axPos val="b"/>
        <c:numFmt formatCode="General" sourceLinked="1"/>
        <c:tickLblPos val="nextTo"/>
        <c:crossAx val="328323456"/>
        <c:crosses val="autoZero"/>
        <c:auto val="1"/>
        <c:lblAlgn val="ctr"/>
        <c:lblOffset val="100"/>
      </c:catAx>
      <c:valAx>
        <c:axId val="328323456"/>
        <c:scaling>
          <c:orientation val="minMax"/>
          <c:max val="60"/>
          <c:min val="45"/>
        </c:scaling>
        <c:axPos val="l"/>
        <c:majorGridlines>
          <c:spPr>
            <a:ln>
              <a:prstDash val="dash"/>
            </a:ln>
          </c:spPr>
        </c:majorGridlines>
        <c:numFmt formatCode="0.0" sourceLinked="1"/>
        <c:majorTickMark val="none"/>
        <c:tickLblPos val="nextTo"/>
        <c:crossAx val="328317568"/>
        <c:crosses val="autoZero"/>
        <c:crossBetween val="between"/>
        <c:majorUnit val="5"/>
      </c:valAx>
      <c:spPr>
        <a:noFill/>
      </c:spPr>
    </c:plotArea>
    <c:plotVisOnly val="1"/>
  </c:chart>
  <c:spPr>
    <a:noFill/>
    <a:ln>
      <a:noFill/>
    </a:ln>
  </c:spPr>
  <c:printSettings>
    <c:headerFooter/>
    <c:pageMargins b="0.75000000000000056" l="0.70000000000000051" r="0.70000000000000051" t="0.75000000000000056" header="0.30000000000000027" footer="0.30000000000000027"/>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5.9667597460860526E-2"/>
          <c:y val="0.13277107028288127"/>
          <c:w val="0.89669907097389956"/>
          <c:h val="0.66752055993000869"/>
        </c:manualLayout>
      </c:layout>
      <c:lineChart>
        <c:grouping val="standard"/>
        <c:ser>
          <c:idx val="0"/>
          <c:order val="0"/>
          <c:tx>
            <c:strRef>
              <c:f>wykres_40!$A$4</c:f>
              <c:strCache>
                <c:ptCount val="1"/>
                <c:pt idx="0">
                  <c:v>Polska</c:v>
                </c:pt>
              </c:strCache>
            </c:strRef>
          </c:tx>
          <c:spPr>
            <a:ln w="25400">
              <a:solidFill>
                <a:srgbClr val="008000"/>
              </a:solidFill>
              <a:prstDash val="solid"/>
            </a:ln>
          </c:spPr>
          <c:marker>
            <c:symbol val="none"/>
          </c:marker>
          <c:cat>
            <c:strRef>
              <c:f>wykres_40!$B$3:$GK$3</c:f>
              <c:strCache>
                <c:ptCount val="192"/>
                <c:pt idx="0">
                  <c:v>I'99</c:v>
                </c:pt>
                <c:pt idx="1">
                  <c:v>II'99</c:v>
                </c:pt>
                <c:pt idx="2">
                  <c:v>III'99</c:v>
                </c:pt>
                <c:pt idx="3">
                  <c:v>IV'99</c:v>
                </c:pt>
                <c:pt idx="4">
                  <c:v>V'99</c:v>
                </c:pt>
                <c:pt idx="5">
                  <c:v>VI'99</c:v>
                </c:pt>
                <c:pt idx="6">
                  <c:v>VII'99</c:v>
                </c:pt>
                <c:pt idx="7">
                  <c:v>VIII'99</c:v>
                </c:pt>
                <c:pt idx="8">
                  <c:v>IX'99</c:v>
                </c:pt>
                <c:pt idx="9">
                  <c:v>X'99</c:v>
                </c:pt>
                <c:pt idx="10">
                  <c:v>XI'99</c:v>
                </c:pt>
                <c:pt idx="11">
                  <c:v>XII'99</c:v>
                </c:pt>
                <c:pt idx="12">
                  <c:v>I'00</c:v>
                </c:pt>
                <c:pt idx="13">
                  <c:v>II'00</c:v>
                </c:pt>
                <c:pt idx="14">
                  <c:v>III'00</c:v>
                </c:pt>
                <c:pt idx="15">
                  <c:v>IV'00</c:v>
                </c:pt>
                <c:pt idx="16">
                  <c:v>V'00</c:v>
                </c:pt>
                <c:pt idx="17">
                  <c:v>VI'00</c:v>
                </c:pt>
                <c:pt idx="18">
                  <c:v>VII'00</c:v>
                </c:pt>
                <c:pt idx="19">
                  <c:v>VIII'00</c:v>
                </c:pt>
                <c:pt idx="20">
                  <c:v>IX'00</c:v>
                </c:pt>
                <c:pt idx="21">
                  <c:v>X'00</c:v>
                </c:pt>
                <c:pt idx="22">
                  <c:v>XI'00</c:v>
                </c:pt>
                <c:pt idx="23">
                  <c:v>XII'00</c:v>
                </c:pt>
                <c:pt idx="24">
                  <c:v>I'01</c:v>
                </c:pt>
                <c:pt idx="25">
                  <c:v>II'01</c:v>
                </c:pt>
                <c:pt idx="26">
                  <c:v>III'01</c:v>
                </c:pt>
                <c:pt idx="27">
                  <c:v>IV'01</c:v>
                </c:pt>
                <c:pt idx="28">
                  <c:v>V'01</c:v>
                </c:pt>
                <c:pt idx="29">
                  <c:v>VI'01</c:v>
                </c:pt>
                <c:pt idx="30">
                  <c:v>VII'01</c:v>
                </c:pt>
                <c:pt idx="31">
                  <c:v>VIII'01</c:v>
                </c:pt>
                <c:pt idx="32">
                  <c:v>IX'01</c:v>
                </c:pt>
                <c:pt idx="33">
                  <c:v>X'01</c:v>
                </c:pt>
                <c:pt idx="34">
                  <c:v>XI'01</c:v>
                </c:pt>
                <c:pt idx="35">
                  <c:v>XII'01</c:v>
                </c:pt>
                <c:pt idx="36">
                  <c:v>I'02</c:v>
                </c:pt>
                <c:pt idx="37">
                  <c:v>II'02</c:v>
                </c:pt>
                <c:pt idx="38">
                  <c:v>III'02</c:v>
                </c:pt>
                <c:pt idx="39">
                  <c:v>IV'02</c:v>
                </c:pt>
                <c:pt idx="40">
                  <c:v>V'02</c:v>
                </c:pt>
                <c:pt idx="41">
                  <c:v>VI'02</c:v>
                </c:pt>
                <c:pt idx="42">
                  <c:v>VII'02</c:v>
                </c:pt>
                <c:pt idx="43">
                  <c:v>VIII'02</c:v>
                </c:pt>
                <c:pt idx="44">
                  <c:v>IX'02</c:v>
                </c:pt>
                <c:pt idx="45">
                  <c:v>X'02</c:v>
                </c:pt>
                <c:pt idx="46">
                  <c:v>XI'02</c:v>
                </c:pt>
                <c:pt idx="47">
                  <c:v>XII'02</c:v>
                </c:pt>
                <c:pt idx="48">
                  <c:v>I'03</c:v>
                </c:pt>
                <c:pt idx="49">
                  <c:v>II'03</c:v>
                </c:pt>
                <c:pt idx="50">
                  <c:v>III'03</c:v>
                </c:pt>
                <c:pt idx="51">
                  <c:v>IV'03</c:v>
                </c:pt>
                <c:pt idx="52">
                  <c:v>V'03</c:v>
                </c:pt>
                <c:pt idx="53">
                  <c:v>VI'03</c:v>
                </c:pt>
                <c:pt idx="54">
                  <c:v>VII'03</c:v>
                </c:pt>
                <c:pt idx="55">
                  <c:v>VIII'03</c:v>
                </c:pt>
                <c:pt idx="56">
                  <c:v>IX'03</c:v>
                </c:pt>
                <c:pt idx="57">
                  <c:v>X'03</c:v>
                </c:pt>
                <c:pt idx="58">
                  <c:v>XI'03</c:v>
                </c:pt>
                <c:pt idx="59">
                  <c:v>XII'03</c:v>
                </c:pt>
                <c:pt idx="60">
                  <c:v>I'04</c:v>
                </c:pt>
                <c:pt idx="61">
                  <c:v>II'04</c:v>
                </c:pt>
                <c:pt idx="62">
                  <c:v>III'04</c:v>
                </c:pt>
                <c:pt idx="63">
                  <c:v>IV'04</c:v>
                </c:pt>
                <c:pt idx="64">
                  <c:v>V'04</c:v>
                </c:pt>
                <c:pt idx="65">
                  <c:v>VI'04</c:v>
                </c:pt>
                <c:pt idx="66">
                  <c:v>VII'04</c:v>
                </c:pt>
                <c:pt idx="67">
                  <c:v>VIII'04</c:v>
                </c:pt>
                <c:pt idx="68">
                  <c:v>IX'04</c:v>
                </c:pt>
                <c:pt idx="69">
                  <c:v>X'04</c:v>
                </c:pt>
                <c:pt idx="70">
                  <c:v>XI'04</c:v>
                </c:pt>
                <c:pt idx="71">
                  <c:v>XII'04</c:v>
                </c:pt>
                <c:pt idx="72">
                  <c:v>I'05</c:v>
                </c:pt>
                <c:pt idx="73">
                  <c:v>II'05</c:v>
                </c:pt>
                <c:pt idx="74">
                  <c:v>III'05</c:v>
                </c:pt>
                <c:pt idx="75">
                  <c:v>IV'05</c:v>
                </c:pt>
                <c:pt idx="76">
                  <c:v>V'05</c:v>
                </c:pt>
                <c:pt idx="77">
                  <c:v>VI'05</c:v>
                </c:pt>
                <c:pt idx="78">
                  <c:v>VII'05</c:v>
                </c:pt>
                <c:pt idx="79">
                  <c:v>VIII'05</c:v>
                </c:pt>
                <c:pt idx="80">
                  <c:v>IX'05</c:v>
                </c:pt>
                <c:pt idx="81">
                  <c:v>X'05</c:v>
                </c:pt>
                <c:pt idx="82">
                  <c:v>XI'05</c:v>
                </c:pt>
                <c:pt idx="83">
                  <c:v>XII'05</c:v>
                </c:pt>
                <c:pt idx="84">
                  <c:v>I'06</c:v>
                </c:pt>
                <c:pt idx="85">
                  <c:v>II'06</c:v>
                </c:pt>
                <c:pt idx="86">
                  <c:v>III'06</c:v>
                </c:pt>
                <c:pt idx="87">
                  <c:v>IV'06</c:v>
                </c:pt>
                <c:pt idx="88">
                  <c:v>V'06</c:v>
                </c:pt>
                <c:pt idx="89">
                  <c:v>VI'06</c:v>
                </c:pt>
                <c:pt idx="90">
                  <c:v>VII'06</c:v>
                </c:pt>
                <c:pt idx="91">
                  <c:v>VIII'06</c:v>
                </c:pt>
                <c:pt idx="92">
                  <c:v>IX'06</c:v>
                </c:pt>
                <c:pt idx="93">
                  <c:v>X'06</c:v>
                </c:pt>
                <c:pt idx="94">
                  <c:v>XI'06</c:v>
                </c:pt>
                <c:pt idx="95">
                  <c:v>XII'06</c:v>
                </c:pt>
                <c:pt idx="96">
                  <c:v>I'07</c:v>
                </c:pt>
                <c:pt idx="97">
                  <c:v>II'07</c:v>
                </c:pt>
                <c:pt idx="98">
                  <c:v>III'07</c:v>
                </c:pt>
                <c:pt idx="99">
                  <c:v>IV'07</c:v>
                </c:pt>
                <c:pt idx="100">
                  <c:v>V'07</c:v>
                </c:pt>
                <c:pt idx="101">
                  <c:v>VI'07</c:v>
                </c:pt>
                <c:pt idx="102">
                  <c:v>VII'07</c:v>
                </c:pt>
                <c:pt idx="103">
                  <c:v>VIII'07</c:v>
                </c:pt>
                <c:pt idx="104">
                  <c:v>IX'07</c:v>
                </c:pt>
                <c:pt idx="105">
                  <c:v>X'07</c:v>
                </c:pt>
                <c:pt idx="106">
                  <c:v>XI'07</c:v>
                </c:pt>
                <c:pt idx="107">
                  <c:v>XII'07</c:v>
                </c:pt>
                <c:pt idx="108">
                  <c:v>I'08</c:v>
                </c:pt>
                <c:pt idx="109">
                  <c:v>II'08</c:v>
                </c:pt>
                <c:pt idx="110">
                  <c:v>III'08</c:v>
                </c:pt>
                <c:pt idx="111">
                  <c:v>IV'08</c:v>
                </c:pt>
                <c:pt idx="112">
                  <c:v>V'08</c:v>
                </c:pt>
                <c:pt idx="113">
                  <c:v>VI'08</c:v>
                </c:pt>
                <c:pt idx="114">
                  <c:v>VII'08</c:v>
                </c:pt>
                <c:pt idx="115">
                  <c:v>VIII'08</c:v>
                </c:pt>
                <c:pt idx="116">
                  <c:v>IX'08</c:v>
                </c:pt>
                <c:pt idx="117">
                  <c:v>X'08</c:v>
                </c:pt>
                <c:pt idx="118">
                  <c:v>XI'08</c:v>
                </c:pt>
                <c:pt idx="119">
                  <c:v>XII'08</c:v>
                </c:pt>
                <c:pt idx="120">
                  <c:v>I'09</c:v>
                </c:pt>
                <c:pt idx="121">
                  <c:v>II'09</c:v>
                </c:pt>
                <c:pt idx="122">
                  <c:v>III'09</c:v>
                </c:pt>
                <c:pt idx="123">
                  <c:v>IV'09</c:v>
                </c:pt>
                <c:pt idx="124">
                  <c:v>V'09</c:v>
                </c:pt>
                <c:pt idx="125">
                  <c:v>VI'09</c:v>
                </c:pt>
                <c:pt idx="126">
                  <c:v>VII'09</c:v>
                </c:pt>
                <c:pt idx="127">
                  <c:v>VIII'09</c:v>
                </c:pt>
                <c:pt idx="128">
                  <c:v>IX'09</c:v>
                </c:pt>
                <c:pt idx="129">
                  <c:v>X'09</c:v>
                </c:pt>
                <c:pt idx="130">
                  <c:v>XI'09</c:v>
                </c:pt>
                <c:pt idx="131">
                  <c:v>XII'09</c:v>
                </c:pt>
                <c:pt idx="132">
                  <c:v>I'10</c:v>
                </c:pt>
                <c:pt idx="133">
                  <c:v>II'10</c:v>
                </c:pt>
                <c:pt idx="134">
                  <c:v>III'10</c:v>
                </c:pt>
                <c:pt idx="135">
                  <c:v>IV'10</c:v>
                </c:pt>
                <c:pt idx="136">
                  <c:v>V'10</c:v>
                </c:pt>
                <c:pt idx="137">
                  <c:v>VI'10</c:v>
                </c:pt>
                <c:pt idx="138">
                  <c:v>VII'10</c:v>
                </c:pt>
                <c:pt idx="139">
                  <c:v>VIII'10</c:v>
                </c:pt>
                <c:pt idx="140">
                  <c:v>IX'10</c:v>
                </c:pt>
                <c:pt idx="141">
                  <c:v>X'10</c:v>
                </c:pt>
                <c:pt idx="142">
                  <c:v>XI'10</c:v>
                </c:pt>
                <c:pt idx="143">
                  <c:v>XII'10</c:v>
                </c:pt>
                <c:pt idx="144">
                  <c:v>I'11</c:v>
                </c:pt>
                <c:pt idx="145">
                  <c:v>II'11</c:v>
                </c:pt>
                <c:pt idx="146">
                  <c:v>III'11</c:v>
                </c:pt>
                <c:pt idx="147">
                  <c:v>IV'11</c:v>
                </c:pt>
                <c:pt idx="148">
                  <c:v>V'11</c:v>
                </c:pt>
                <c:pt idx="149">
                  <c:v>VI'11</c:v>
                </c:pt>
                <c:pt idx="150">
                  <c:v>VII'11</c:v>
                </c:pt>
                <c:pt idx="151">
                  <c:v>VIII'11</c:v>
                </c:pt>
                <c:pt idx="152">
                  <c:v>IX'11</c:v>
                </c:pt>
                <c:pt idx="153">
                  <c:v>X'11</c:v>
                </c:pt>
                <c:pt idx="154">
                  <c:v>XI'11</c:v>
                </c:pt>
                <c:pt idx="155">
                  <c:v>XII'11</c:v>
                </c:pt>
                <c:pt idx="156">
                  <c:v>I'12</c:v>
                </c:pt>
                <c:pt idx="157">
                  <c:v>II'12</c:v>
                </c:pt>
                <c:pt idx="158">
                  <c:v>III'12</c:v>
                </c:pt>
                <c:pt idx="159">
                  <c:v>IV'12</c:v>
                </c:pt>
                <c:pt idx="160">
                  <c:v>V'12</c:v>
                </c:pt>
                <c:pt idx="161">
                  <c:v>VI'12</c:v>
                </c:pt>
                <c:pt idx="162">
                  <c:v>VII'12</c:v>
                </c:pt>
                <c:pt idx="163">
                  <c:v>VIII'12</c:v>
                </c:pt>
                <c:pt idx="164">
                  <c:v>IX'12</c:v>
                </c:pt>
                <c:pt idx="165">
                  <c:v>X'12</c:v>
                </c:pt>
                <c:pt idx="166">
                  <c:v>XI'12</c:v>
                </c:pt>
                <c:pt idx="167">
                  <c:v>XII'12</c:v>
                </c:pt>
                <c:pt idx="168">
                  <c:v>I'13</c:v>
                </c:pt>
                <c:pt idx="169">
                  <c:v>II'13</c:v>
                </c:pt>
                <c:pt idx="170">
                  <c:v>III'13</c:v>
                </c:pt>
                <c:pt idx="171">
                  <c:v>IV'13</c:v>
                </c:pt>
                <c:pt idx="172">
                  <c:v>V'13</c:v>
                </c:pt>
                <c:pt idx="173">
                  <c:v>VI'13</c:v>
                </c:pt>
                <c:pt idx="174">
                  <c:v>VII'13</c:v>
                </c:pt>
                <c:pt idx="175">
                  <c:v>VIII'13</c:v>
                </c:pt>
                <c:pt idx="176">
                  <c:v>IX'13</c:v>
                </c:pt>
                <c:pt idx="177">
                  <c:v>X'13</c:v>
                </c:pt>
                <c:pt idx="178">
                  <c:v>XI'13</c:v>
                </c:pt>
                <c:pt idx="179">
                  <c:v>XII'13</c:v>
                </c:pt>
                <c:pt idx="180">
                  <c:v>I'14</c:v>
                </c:pt>
                <c:pt idx="181">
                  <c:v>II'14</c:v>
                </c:pt>
                <c:pt idx="182">
                  <c:v>III'14</c:v>
                </c:pt>
                <c:pt idx="183">
                  <c:v>IV'14</c:v>
                </c:pt>
                <c:pt idx="184">
                  <c:v>V'14</c:v>
                </c:pt>
                <c:pt idx="185">
                  <c:v>VI'14</c:v>
                </c:pt>
                <c:pt idx="186">
                  <c:v>VII'14</c:v>
                </c:pt>
                <c:pt idx="187">
                  <c:v>VIII'14</c:v>
                </c:pt>
                <c:pt idx="188">
                  <c:v>IX'14</c:v>
                </c:pt>
                <c:pt idx="189">
                  <c:v>X'14</c:v>
                </c:pt>
                <c:pt idx="190">
                  <c:v>XI'14</c:v>
                </c:pt>
                <c:pt idx="191">
                  <c:v>XII'14</c:v>
                </c:pt>
              </c:strCache>
            </c:strRef>
          </c:cat>
          <c:val>
            <c:numRef>
              <c:f>wykres_40!$B$4:$GK$4</c:f>
              <c:numCache>
                <c:formatCode>General</c:formatCode>
                <c:ptCount val="192"/>
                <c:pt idx="0">
                  <c:v>11.4</c:v>
                </c:pt>
                <c:pt idx="1">
                  <c:v>11.9</c:v>
                </c:pt>
                <c:pt idx="2">
                  <c:v>12</c:v>
                </c:pt>
                <c:pt idx="3">
                  <c:v>11.8</c:v>
                </c:pt>
                <c:pt idx="4">
                  <c:v>11.6</c:v>
                </c:pt>
                <c:pt idx="5">
                  <c:v>11.6</c:v>
                </c:pt>
                <c:pt idx="6">
                  <c:v>11.8</c:v>
                </c:pt>
                <c:pt idx="7">
                  <c:v>11.9</c:v>
                </c:pt>
                <c:pt idx="8">
                  <c:v>12.1</c:v>
                </c:pt>
                <c:pt idx="9">
                  <c:v>12.2</c:v>
                </c:pt>
                <c:pt idx="10">
                  <c:v>12.5</c:v>
                </c:pt>
                <c:pt idx="11">
                  <c:v>13.1</c:v>
                </c:pt>
                <c:pt idx="12">
                  <c:v>13.7</c:v>
                </c:pt>
                <c:pt idx="13">
                  <c:v>14</c:v>
                </c:pt>
                <c:pt idx="14">
                  <c:v>14</c:v>
                </c:pt>
                <c:pt idx="15">
                  <c:v>13.8</c:v>
                </c:pt>
                <c:pt idx="16">
                  <c:v>13.6</c:v>
                </c:pt>
                <c:pt idx="17">
                  <c:v>13.6</c:v>
                </c:pt>
                <c:pt idx="18">
                  <c:v>13.8</c:v>
                </c:pt>
                <c:pt idx="19">
                  <c:v>13.9</c:v>
                </c:pt>
                <c:pt idx="20">
                  <c:v>14</c:v>
                </c:pt>
                <c:pt idx="21">
                  <c:v>14.1</c:v>
                </c:pt>
                <c:pt idx="22">
                  <c:v>14.5</c:v>
                </c:pt>
                <c:pt idx="23">
                  <c:v>15.1</c:v>
                </c:pt>
                <c:pt idx="24">
                  <c:v>15.7</c:v>
                </c:pt>
                <c:pt idx="25">
                  <c:v>15.9</c:v>
                </c:pt>
                <c:pt idx="26">
                  <c:v>16.100000000000001</c:v>
                </c:pt>
                <c:pt idx="27">
                  <c:v>16</c:v>
                </c:pt>
                <c:pt idx="28">
                  <c:v>15.9</c:v>
                </c:pt>
                <c:pt idx="29">
                  <c:v>15.9</c:v>
                </c:pt>
                <c:pt idx="30">
                  <c:v>16</c:v>
                </c:pt>
                <c:pt idx="31">
                  <c:v>16.2</c:v>
                </c:pt>
                <c:pt idx="32">
                  <c:v>16.3</c:v>
                </c:pt>
                <c:pt idx="33">
                  <c:v>16.399999999999999</c:v>
                </c:pt>
                <c:pt idx="34">
                  <c:v>16.8</c:v>
                </c:pt>
                <c:pt idx="35">
                  <c:v>17.5</c:v>
                </c:pt>
                <c:pt idx="36">
                  <c:v>20.100000000000001</c:v>
                </c:pt>
                <c:pt idx="37">
                  <c:v>20.2</c:v>
                </c:pt>
                <c:pt idx="38">
                  <c:v>20.100000000000001</c:v>
                </c:pt>
                <c:pt idx="39">
                  <c:v>19.899999999999999</c:v>
                </c:pt>
                <c:pt idx="40">
                  <c:v>19.2</c:v>
                </c:pt>
                <c:pt idx="41">
                  <c:v>19.399999999999999</c:v>
                </c:pt>
                <c:pt idx="42">
                  <c:v>19.399999999999999</c:v>
                </c:pt>
                <c:pt idx="43">
                  <c:v>19.5</c:v>
                </c:pt>
                <c:pt idx="44">
                  <c:v>19.5</c:v>
                </c:pt>
                <c:pt idx="45">
                  <c:v>19.5</c:v>
                </c:pt>
                <c:pt idx="46">
                  <c:v>19.7</c:v>
                </c:pt>
                <c:pt idx="47">
                  <c:v>20</c:v>
                </c:pt>
                <c:pt idx="48">
                  <c:v>20.6</c:v>
                </c:pt>
                <c:pt idx="49">
                  <c:v>20.7</c:v>
                </c:pt>
                <c:pt idx="50">
                  <c:v>20.6</c:v>
                </c:pt>
                <c:pt idx="51">
                  <c:v>20.3</c:v>
                </c:pt>
                <c:pt idx="52">
                  <c:v>19.8</c:v>
                </c:pt>
                <c:pt idx="53">
                  <c:v>19.7</c:v>
                </c:pt>
                <c:pt idx="54">
                  <c:v>19.600000000000001</c:v>
                </c:pt>
                <c:pt idx="55">
                  <c:v>19.5</c:v>
                </c:pt>
                <c:pt idx="56">
                  <c:v>19.399999999999999</c:v>
                </c:pt>
                <c:pt idx="57">
                  <c:v>19.3</c:v>
                </c:pt>
                <c:pt idx="58">
                  <c:v>19.5</c:v>
                </c:pt>
                <c:pt idx="59">
                  <c:v>20</c:v>
                </c:pt>
                <c:pt idx="60">
                  <c:v>20.6</c:v>
                </c:pt>
                <c:pt idx="61">
                  <c:v>20.6</c:v>
                </c:pt>
                <c:pt idx="62">
                  <c:v>20.399999999999999</c:v>
                </c:pt>
                <c:pt idx="63">
                  <c:v>19.899999999999999</c:v>
                </c:pt>
                <c:pt idx="64">
                  <c:v>19.5</c:v>
                </c:pt>
                <c:pt idx="65">
                  <c:v>19.399999999999999</c:v>
                </c:pt>
                <c:pt idx="66">
                  <c:v>19.3</c:v>
                </c:pt>
                <c:pt idx="67">
                  <c:v>19.100000000000001</c:v>
                </c:pt>
                <c:pt idx="68">
                  <c:v>18.899999999999999</c:v>
                </c:pt>
                <c:pt idx="69">
                  <c:v>18.7</c:v>
                </c:pt>
                <c:pt idx="70">
                  <c:v>18.7</c:v>
                </c:pt>
                <c:pt idx="71">
                  <c:v>19</c:v>
                </c:pt>
                <c:pt idx="72">
                  <c:v>19.399999999999999</c:v>
                </c:pt>
                <c:pt idx="73">
                  <c:v>19.399999999999999</c:v>
                </c:pt>
                <c:pt idx="74">
                  <c:v>19.2</c:v>
                </c:pt>
                <c:pt idx="75">
                  <c:v>18.7</c:v>
                </c:pt>
                <c:pt idx="76">
                  <c:v>18.2</c:v>
                </c:pt>
                <c:pt idx="77">
                  <c:v>18</c:v>
                </c:pt>
                <c:pt idx="78">
                  <c:v>17.899999999999999</c:v>
                </c:pt>
                <c:pt idx="79">
                  <c:v>17.7</c:v>
                </c:pt>
                <c:pt idx="80">
                  <c:v>17.600000000000001</c:v>
                </c:pt>
                <c:pt idx="81">
                  <c:v>17.3</c:v>
                </c:pt>
                <c:pt idx="82">
                  <c:v>17.3</c:v>
                </c:pt>
                <c:pt idx="83">
                  <c:v>17.600000000000001</c:v>
                </c:pt>
                <c:pt idx="84">
                  <c:v>18</c:v>
                </c:pt>
                <c:pt idx="85">
                  <c:v>18</c:v>
                </c:pt>
                <c:pt idx="86">
                  <c:v>17.8</c:v>
                </c:pt>
                <c:pt idx="87">
                  <c:v>17.2</c:v>
                </c:pt>
                <c:pt idx="88">
                  <c:v>16.5</c:v>
                </c:pt>
                <c:pt idx="89">
                  <c:v>16</c:v>
                </c:pt>
                <c:pt idx="90">
                  <c:v>15.7</c:v>
                </c:pt>
                <c:pt idx="91">
                  <c:v>15.5</c:v>
                </c:pt>
                <c:pt idx="92">
                  <c:v>15.2</c:v>
                </c:pt>
                <c:pt idx="93">
                  <c:v>14.9</c:v>
                </c:pt>
                <c:pt idx="94">
                  <c:v>14.8</c:v>
                </c:pt>
                <c:pt idx="95">
                  <c:v>14.8</c:v>
                </c:pt>
                <c:pt idx="96">
                  <c:v>15.1</c:v>
                </c:pt>
                <c:pt idx="97">
                  <c:v>14.8</c:v>
                </c:pt>
                <c:pt idx="98">
                  <c:v>14.3</c:v>
                </c:pt>
                <c:pt idx="99">
                  <c:v>13.6</c:v>
                </c:pt>
                <c:pt idx="100">
                  <c:v>12.9</c:v>
                </c:pt>
                <c:pt idx="101">
                  <c:v>12.3</c:v>
                </c:pt>
                <c:pt idx="102">
                  <c:v>12.1</c:v>
                </c:pt>
                <c:pt idx="103">
                  <c:v>11.9</c:v>
                </c:pt>
                <c:pt idx="104">
                  <c:v>11.6</c:v>
                </c:pt>
                <c:pt idx="105">
                  <c:v>11.3</c:v>
                </c:pt>
                <c:pt idx="106">
                  <c:v>11.2</c:v>
                </c:pt>
                <c:pt idx="107">
                  <c:v>11.4</c:v>
                </c:pt>
                <c:pt idx="108">
                  <c:v>11.7</c:v>
                </c:pt>
                <c:pt idx="109">
                  <c:v>11.5</c:v>
                </c:pt>
                <c:pt idx="110">
                  <c:v>11.1</c:v>
                </c:pt>
                <c:pt idx="111">
                  <c:v>10.5</c:v>
                </c:pt>
                <c:pt idx="112">
                  <c:v>10</c:v>
                </c:pt>
                <c:pt idx="113">
                  <c:v>9.6</c:v>
                </c:pt>
                <c:pt idx="114">
                  <c:v>9.4</c:v>
                </c:pt>
                <c:pt idx="115">
                  <c:v>9.3000000000000007</c:v>
                </c:pt>
                <c:pt idx="116">
                  <c:v>8.9</c:v>
                </c:pt>
                <c:pt idx="117">
                  <c:v>8.8000000000000007</c:v>
                </c:pt>
                <c:pt idx="118">
                  <c:v>9.1</c:v>
                </c:pt>
                <c:pt idx="119">
                  <c:v>9.5</c:v>
                </c:pt>
                <c:pt idx="120">
                  <c:v>10.4</c:v>
                </c:pt>
                <c:pt idx="121">
                  <c:v>10.9</c:v>
                </c:pt>
                <c:pt idx="122">
                  <c:v>11.1</c:v>
                </c:pt>
                <c:pt idx="123">
                  <c:v>10.9</c:v>
                </c:pt>
                <c:pt idx="124">
                  <c:v>10.7</c:v>
                </c:pt>
                <c:pt idx="125">
                  <c:v>10.6</c:v>
                </c:pt>
                <c:pt idx="126">
                  <c:v>10.7</c:v>
                </c:pt>
                <c:pt idx="127">
                  <c:v>10.8</c:v>
                </c:pt>
                <c:pt idx="128">
                  <c:v>10.9</c:v>
                </c:pt>
                <c:pt idx="129">
                  <c:v>11.1</c:v>
                </c:pt>
                <c:pt idx="130">
                  <c:v>11.4</c:v>
                </c:pt>
                <c:pt idx="131">
                  <c:v>11.9</c:v>
                </c:pt>
                <c:pt idx="132">
                  <c:v>12.9</c:v>
                </c:pt>
                <c:pt idx="133">
                  <c:v>13.2</c:v>
                </c:pt>
                <c:pt idx="134">
                  <c:v>13</c:v>
                </c:pt>
                <c:pt idx="135">
                  <c:v>12.4</c:v>
                </c:pt>
                <c:pt idx="136">
                  <c:v>12.1</c:v>
                </c:pt>
                <c:pt idx="137">
                  <c:v>11.7</c:v>
                </c:pt>
                <c:pt idx="138">
                  <c:v>11.5</c:v>
                </c:pt>
                <c:pt idx="139">
                  <c:v>11.4</c:v>
                </c:pt>
                <c:pt idx="140">
                  <c:v>11.5</c:v>
                </c:pt>
                <c:pt idx="141">
                  <c:v>11.5</c:v>
                </c:pt>
                <c:pt idx="142">
                  <c:v>11.7</c:v>
                </c:pt>
                <c:pt idx="143">
                  <c:v>12.3</c:v>
                </c:pt>
                <c:pt idx="144">
                  <c:v>13.1</c:v>
                </c:pt>
                <c:pt idx="145">
                  <c:v>13.4</c:v>
                </c:pt>
                <c:pt idx="146">
                  <c:v>13.3</c:v>
                </c:pt>
                <c:pt idx="147">
                  <c:v>12.8</c:v>
                </c:pt>
                <c:pt idx="148">
                  <c:v>12.4</c:v>
                </c:pt>
                <c:pt idx="149">
                  <c:v>11.9</c:v>
                </c:pt>
                <c:pt idx="150">
                  <c:v>11.8</c:v>
                </c:pt>
                <c:pt idx="151">
                  <c:v>11.8</c:v>
                </c:pt>
                <c:pt idx="152">
                  <c:v>11.8</c:v>
                </c:pt>
                <c:pt idx="153">
                  <c:v>11.8</c:v>
                </c:pt>
                <c:pt idx="154">
                  <c:v>12.1</c:v>
                </c:pt>
                <c:pt idx="155">
                  <c:v>12.5</c:v>
                </c:pt>
                <c:pt idx="156">
                  <c:v>13.2</c:v>
                </c:pt>
                <c:pt idx="157">
                  <c:v>13.4</c:v>
                </c:pt>
                <c:pt idx="158">
                  <c:v>13.3</c:v>
                </c:pt>
                <c:pt idx="159">
                  <c:v>12.9</c:v>
                </c:pt>
                <c:pt idx="160">
                  <c:v>12.6</c:v>
                </c:pt>
                <c:pt idx="161">
                  <c:v>12.3</c:v>
                </c:pt>
                <c:pt idx="162">
                  <c:v>12.3</c:v>
                </c:pt>
                <c:pt idx="163">
                  <c:v>12.4</c:v>
                </c:pt>
                <c:pt idx="164">
                  <c:v>12.4</c:v>
                </c:pt>
                <c:pt idx="165">
                  <c:v>12.5</c:v>
                </c:pt>
                <c:pt idx="166">
                  <c:v>12.9</c:v>
                </c:pt>
                <c:pt idx="167">
                  <c:v>13.4</c:v>
                </c:pt>
                <c:pt idx="168">
                  <c:v>14.2</c:v>
                </c:pt>
                <c:pt idx="169">
                  <c:v>14.4</c:v>
                </c:pt>
                <c:pt idx="170">
                  <c:v>14.3</c:v>
                </c:pt>
                <c:pt idx="171">
                  <c:v>14</c:v>
                </c:pt>
                <c:pt idx="172">
                  <c:v>13.5</c:v>
                </c:pt>
                <c:pt idx="173">
                  <c:v>13.2</c:v>
                </c:pt>
                <c:pt idx="174">
                  <c:v>13.1</c:v>
                </c:pt>
                <c:pt idx="175">
                  <c:v>13</c:v>
                </c:pt>
                <c:pt idx="176">
                  <c:v>13</c:v>
                </c:pt>
                <c:pt idx="177">
                  <c:v>13</c:v>
                </c:pt>
                <c:pt idx="178">
                  <c:v>13.2</c:v>
                </c:pt>
                <c:pt idx="179">
                  <c:v>13.4</c:v>
                </c:pt>
              </c:numCache>
            </c:numRef>
          </c:val>
        </c:ser>
        <c:ser>
          <c:idx val="1"/>
          <c:order val="1"/>
          <c:tx>
            <c:strRef>
              <c:f>wykres_40!$A$5</c:f>
              <c:strCache>
                <c:ptCount val="1"/>
                <c:pt idx="0">
                  <c:v>Małopolska</c:v>
                </c:pt>
              </c:strCache>
            </c:strRef>
          </c:tx>
          <c:spPr>
            <a:ln w="25400">
              <a:solidFill>
                <a:srgbClr val="B7D090"/>
              </a:solidFill>
              <a:prstDash val="solid"/>
            </a:ln>
          </c:spPr>
          <c:marker>
            <c:symbol val="none"/>
          </c:marker>
          <c:cat>
            <c:strRef>
              <c:f>wykres_40!$B$3:$GK$3</c:f>
              <c:strCache>
                <c:ptCount val="192"/>
                <c:pt idx="0">
                  <c:v>I'99</c:v>
                </c:pt>
                <c:pt idx="1">
                  <c:v>II'99</c:v>
                </c:pt>
                <c:pt idx="2">
                  <c:v>III'99</c:v>
                </c:pt>
                <c:pt idx="3">
                  <c:v>IV'99</c:v>
                </c:pt>
                <c:pt idx="4">
                  <c:v>V'99</c:v>
                </c:pt>
                <c:pt idx="5">
                  <c:v>VI'99</c:v>
                </c:pt>
                <c:pt idx="6">
                  <c:v>VII'99</c:v>
                </c:pt>
                <c:pt idx="7">
                  <c:v>VIII'99</c:v>
                </c:pt>
                <c:pt idx="8">
                  <c:v>IX'99</c:v>
                </c:pt>
                <c:pt idx="9">
                  <c:v>X'99</c:v>
                </c:pt>
                <c:pt idx="10">
                  <c:v>XI'99</c:v>
                </c:pt>
                <c:pt idx="11">
                  <c:v>XII'99</c:v>
                </c:pt>
                <c:pt idx="12">
                  <c:v>I'00</c:v>
                </c:pt>
                <c:pt idx="13">
                  <c:v>II'00</c:v>
                </c:pt>
                <c:pt idx="14">
                  <c:v>III'00</c:v>
                </c:pt>
                <c:pt idx="15">
                  <c:v>IV'00</c:v>
                </c:pt>
                <c:pt idx="16">
                  <c:v>V'00</c:v>
                </c:pt>
                <c:pt idx="17">
                  <c:v>VI'00</c:v>
                </c:pt>
                <c:pt idx="18">
                  <c:v>VII'00</c:v>
                </c:pt>
                <c:pt idx="19">
                  <c:v>VIII'00</c:v>
                </c:pt>
                <c:pt idx="20">
                  <c:v>IX'00</c:v>
                </c:pt>
                <c:pt idx="21">
                  <c:v>X'00</c:v>
                </c:pt>
                <c:pt idx="22">
                  <c:v>XI'00</c:v>
                </c:pt>
                <c:pt idx="23">
                  <c:v>XII'00</c:v>
                </c:pt>
                <c:pt idx="24">
                  <c:v>I'01</c:v>
                </c:pt>
                <c:pt idx="25">
                  <c:v>II'01</c:v>
                </c:pt>
                <c:pt idx="26">
                  <c:v>III'01</c:v>
                </c:pt>
                <c:pt idx="27">
                  <c:v>IV'01</c:v>
                </c:pt>
                <c:pt idx="28">
                  <c:v>V'01</c:v>
                </c:pt>
                <c:pt idx="29">
                  <c:v>VI'01</c:v>
                </c:pt>
                <c:pt idx="30">
                  <c:v>VII'01</c:v>
                </c:pt>
                <c:pt idx="31">
                  <c:v>VIII'01</c:v>
                </c:pt>
                <c:pt idx="32">
                  <c:v>IX'01</c:v>
                </c:pt>
                <c:pt idx="33">
                  <c:v>X'01</c:v>
                </c:pt>
                <c:pt idx="34">
                  <c:v>XI'01</c:v>
                </c:pt>
                <c:pt idx="35">
                  <c:v>XII'01</c:v>
                </c:pt>
                <c:pt idx="36">
                  <c:v>I'02</c:v>
                </c:pt>
                <c:pt idx="37">
                  <c:v>II'02</c:v>
                </c:pt>
                <c:pt idx="38">
                  <c:v>III'02</c:v>
                </c:pt>
                <c:pt idx="39">
                  <c:v>IV'02</c:v>
                </c:pt>
                <c:pt idx="40">
                  <c:v>V'02</c:v>
                </c:pt>
                <c:pt idx="41">
                  <c:v>VI'02</c:v>
                </c:pt>
                <c:pt idx="42">
                  <c:v>VII'02</c:v>
                </c:pt>
                <c:pt idx="43">
                  <c:v>VIII'02</c:v>
                </c:pt>
                <c:pt idx="44">
                  <c:v>IX'02</c:v>
                </c:pt>
                <c:pt idx="45">
                  <c:v>X'02</c:v>
                </c:pt>
                <c:pt idx="46">
                  <c:v>XI'02</c:v>
                </c:pt>
                <c:pt idx="47">
                  <c:v>XII'02</c:v>
                </c:pt>
                <c:pt idx="48">
                  <c:v>I'03</c:v>
                </c:pt>
                <c:pt idx="49">
                  <c:v>II'03</c:v>
                </c:pt>
                <c:pt idx="50">
                  <c:v>III'03</c:v>
                </c:pt>
                <c:pt idx="51">
                  <c:v>IV'03</c:v>
                </c:pt>
                <c:pt idx="52">
                  <c:v>V'03</c:v>
                </c:pt>
                <c:pt idx="53">
                  <c:v>VI'03</c:v>
                </c:pt>
                <c:pt idx="54">
                  <c:v>VII'03</c:v>
                </c:pt>
                <c:pt idx="55">
                  <c:v>VIII'03</c:v>
                </c:pt>
                <c:pt idx="56">
                  <c:v>IX'03</c:v>
                </c:pt>
                <c:pt idx="57">
                  <c:v>X'03</c:v>
                </c:pt>
                <c:pt idx="58">
                  <c:v>XI'03</c:v>
                </c:pt>
                <c:pt idx="59">
                  <c:v>XII'03</c:v>
                </c:pt>
                <c:pt idx="60">
                  <c:v>I'04</c:v>
                </c:pt>
                <c:pt idx="61">
                  <c:v>II'04</c:v>
                </c:pt>
                <c:pt idx="62">
                  <c:v>III'04</c:v>
                </c:pt>
                <c:pt idx="63">
                  <c:v>IV'04</c:v>
                </c:pt>
                <c:pt idx="64">
                  <c:v>V'04</c:v>
                </c:pt>
                <c:pt idx="65">
                  <c:v>VI'04</c:v>
                </c:pt>
                <c:pt idx="66">
                  <c:v>VII'04</c:v>
                </c:pt>
                <c:pt idx="67">
                  <c:v>VIII'04</c:v>
                </c:pt>
                <c:pt idx="68">
                  <c:v>IX'04</c:v>
                </c:pt>
                <c:pt idx="69">
                  <c:v>X'04</c:v>
                </c:pt>
                <c:pt idx="70">
                  <c:v>XI'04</c:v>
                </c:pt>
                <c:pt idx="71">
                  <c:v>XII'04</c:v>
                </c:pt>
                <c:pt idx="72">
                  <c:v>I'05</c:v>
                </c:pt>
                <c:pt idx="73">
                  <c:v>II'05</c:v>
                </c:pt>
                <c:pt idx="74">
                  <c:v>III'05</c:v>
                </c:pt>
                <c:pt idx="75">
                  <c:v>IV'05</c:v>
                </c:pt>
                <c:pt idx="76">
                  <c:v>V'05</c:v>
                </c:pt>
                <c:pt idx="77">
                  <c:v>VI'05</c:v>
                </c:pt>
                <c:pt idx="78">
                  <c:v>VII'05</c:v>
                </c:pt>
                <c:pt idx="79">
                  <c:v>VIII'05</c:v>
                </c:pt>
                <c:pt idx="80">
                  <c:v>IX'05</c:v>
                </c:pt>
                <c:pt idx="81">
                  <c:v>X'05</c:v>
                </c:pt>
                <c:pt idx="82">
                  <c:v>XI'05</c:v>
                </c:pt>
                <c:pt idx="83">
                  <c:v>XII'05</c:v>
                </c:pt>
                <c:pt idx="84">
                  <c:v>I'06</c:v>
                </c:pt>
                <c:pt idx="85">
                  <c:v>II'06</c:v>
                </c:pt>
                <c:pt idx="86">
                  <c:v>III'06</c:v>
                </c:pt>
                <c:pt idx="87">
                  <c:v>IV'06</c:v>
                </c:pt>
                <c:pt idx="88">
                  <c:v>V'06</c:v>
                </c:pt>
                <c:pt idx="89">
                  <c:v>VI'06</c:v>
                </c:pt>
                <c:pt idx="90">
                  <c:v>VII'06</c:v>
                </c:pt>
                <c:pt idx="91">
                  <c:v>VIII'06</c:v>
                </c:pt>
                <c:pt idx="92">
                  <c:v>IX'06</c:v>
                </c:pt>
                <c:pt idx="93">
                  <c:v>X'06</c:v>
                </c:pt>
                <c:pt idx="94">
                  <c:v>XI'06</c:v>
                </c:pt>
                <c:pt idx="95">
                  <c:v>XII'06</c:v>
                </c:pt>
                <c:pt idx="96">
                  <c:v>I'07</c:v>
                </c:pt>
                <c:pt idx="97">
                  <c:v>II'07</c:v>
                </c:pt>
                <c:pt idx="98">
                  <c:v>III'07</c:v>
                </c:pt>
                <c:pt idx="99">
                  <c:v>IV'07</c:v>
                </c:pt>
                <c:pt idx="100">
                  <c:v>V'07</c:v>
                </c:pt>
                <c:pt idx="101">
                  <c:v>VI'07</c:v>
                </c:pt>
                <c:pt idx="102">
                  <c:v>VII'07</c:v>
                </c:pt>
                <c:pt idx="103">
                  <c:v>VIII'07</c:v>
                </c:pt>
                <c:pt idx="104">
                  <c:v>IX'07</c:v>
                </c:pt>
                <c:pt idx="105">
                  <c:v>X'07</c:v>
                </c:pt>
                <c:pt idx="106">
                  <c:v>XI'07</c:v>
                </c:pt>
                <c:pt idx="107">
                  <c:v>XII'07</c:v>
                </c:pt>
                <c:pt idx="108">
                  <c:v>I'08</c:v>
                </c:pt>
                <c:pt idx="109">
                  <c:v>II'08</c:v>
                </c:pt>
                <c:pt idx="110">
                  <c:v>III'08</c:v>
                </c:pt>
                <c:pt idx="111">
                  <c:v>IV'08</c:v>
                </c:pt>
                <c:pt idx="112">
                  <c:v>V'08</c:v>
                </c:pt>
                <c:pt idx="113">
                  <c:v>VI'08</c:v>
                </c:pt>
                <c:pt idx="114">
                  <c:v>VII'08</c:v>
                </c:pt>
                <c:pt idx="115">
                  <c:v>VIII'08</c:v>
                </c:pt>
                <c:pt idx="116">
                  <c:v>IX'08</c:v>
                </c:pt>
                <c:pt idx="117">
                  <c:v>X'08</c:v>
                </c:pt>
                <c:pt idx="118">
                  <c:v>XI'08</c:v>
                </c:pt>
                <c:pt idx="119">
                  <c:v>XII'08</c:v>
                </c:pt>
                <c:pt idx="120">
                  <c:v>I'09</c:v>
                </c:pt>
                <c:pt idx="121">
                  <c:v>II'09</c:v>
                </c:pt>
                <c:pt idx="122">
                  <c:v>III'09</c:v>
                </c:pt>
                <c:pt idx="123">
                  <c:v>IV'09</c:v>
                </c:pt>
                <c:pt idx="124">
                  <c:v>V'09</c:v>
                </c:pt>
                <c:pt idx="125">
                  <c:v>VI'09</c:v>
                </c:pt>
                <c:pt idx="126">
                  <c:v>VII'09</c:v>
                </c:pt>
                <c:pt idx="127">
                  <c:v>VIII'09</c:v>
                </c:pt>
                <c:pt idx="128">
                  <c:v>IX'09</c:v>
                </c:pt>
                <c:pt idx="129">
                  <c:v>X'09</c:v>
                </c:pt>
                <c:pt idx="130">
                  <c:v>XI'09</c:v>
                </c:pt>
                <c:pt idx="131">
                  <c:v>XII'09</c:v>
                </c:pt>
                <c:pt idx="132">
                  <c:v>I'10</c:v>
                </c:pt>
                <c:pt idx="133">
                  <c:v>II'10</c:v>
                </c:pt>
                <c:pt idx="134">
                  <c:v>III'10</c:v>
                </c:pt>
                <c:pt idx="135">
                  <c:v>IV'10</c:v>
                </c:pt>
                <c:pt idx="136">
                  <c:v>V'10</c:v>
                </c:pt>
                <c:pt idx="137">
                  <c:v>VI'10</c:v>
                </c:pt>
                <c:pt idx="138">
                  <c:v>VII'10</c:v>
                </c:pt>
                <c:pt idx="139">
                  <c:v>VIII'10</c:v>
                </c:pt>
                <c:pt idx="140">
                  <c:v>IX'10</c:v>
                </c:pt>
                <c:pt idx="141">
                  <c:v>X'10</c:v>
                </c:pt>
                <c:pt idx="142">
                  <c:v>XI'10</c:v>
                </c:pt>
                <c:pt idx="143">
                  <c:v>XII'10</c:v>
                </c:pt>
                <c:pt idx="144">
                  <c:v>I'11</c:v>
                </c:pt>
                <c:pt idx="145">
                  <c:v>II'11</c:v>
                </c:pt>
                <c:pt idx="146">
                  <c:v>III'11</c:v>
                </c:pt>
                <c:pt idx="147">
                  <c:v>IV'11</c:v>
                </c:pt>
                <c:pt idx="148">
                  <c:v>V'11</c:v>
                </c:pt>
                <c:pt idx="149">
                  <c:v>VI'11</c:v>
                </c:pt>
                <c:pt idx="150">
                  <c:v>VII'11</c:v>
                </c:pt>
                <c:pt idx="151">
                  <c:v>VIII'11</c:v>
                </c:pt>
                <c:pt idx="152">
                  <c:v>IX'11</c:v>
                </c:pt>
                <c:pt idx="153">
                  <c:v>X'11</c:v>
                </c:pt>
                <c:pt idx="154">
                  <c:v>XI'11</c:v>
                </c:pt>
                <c:pt idx="155">
                  <c:v>XII'11</c:v>
                </c:pt>
                <c:pt idx="156">
                  <c:v>I'12</c:v>
                </c:pt>
                <c:pt idx="157">
                  <c:v>II'12</c:v>
                </c:pt>
                <c:pt idx="158">
                  <c:v>III'12</c:v>
                </c:pt>
                <c:pt idx="159">
                  <c:v>IV'12</c:v>
                </c:pt>
                <c:pt idx="160">
                  <c:v>V'12</c:v>
                </c:pt>
                <c:pt idx="161">
                  <c:v>VI'12</c:v>
                </c:pt>
                <c:pt idx="162">
                  <c:v>VII'12</c:v>
                </c:pt>
                <c:pt idx="163">
                  <c:v>VIII'12</c:v>
                </c:pt>
                <c:pt idx="164">
                  <c:v>IX'12</c:v>
                </c:pt>
                <c:pt idx="165">
                  <c:v>X'12</c:v>
                </c:pt>
                <c:pt idx="166">
                  <c:v>XI'12</c:v>
                </c:pt>
                <c:pt idx="167">
                  <c:v>XII'12</c:v>
                </c:pt>
                <c:pt idx="168">
                  <c:v>I'13</c:v>
                </c:pt>
                <c:pt idx="169">
                  <c:v>II'13</c:v>
                </c:pt>
                <c:pt idx="170">
                  <c:v>III'13</c:v>
                </c:pt>
                <c:pt idx="171">
                  <c:v>IV'13</c:v>
                </c:pt>
                <c:pt idx="172">
                  <c:v>V'13</c:v>
                </c:pt>
                <c:pt idx="173">
                  <c:v>VI'13</c:v>
                </c:pt>
                <c:pt idx="174">
                  <c:v>VII'13</c:v>
                </c:pt>
                <c:pt idx="175">
                  <c:v>VIII'13</c:v>
                </c:pt>
                <c:pt idx="176">
                  <c:v>IX'13</c:v>
                </c:pt>
                <c:pt idx="177">
                  <c:v>X'13</c:v>
                </c:pt>
                <c:pt idx="178">
                  <c:v>XI'13</c:v>
                </c:pt>
                <c:pt idx="179">
                  <c:v>XII'13</c:v>
                </c:pt>
                <c:pt idx="180">
                  <c:v>I'14</c:v>
                </c:pt>
                <c:pt idx="181">
                  <c:v>II'14</c:v>
                </c:pt>
                <c:pt idx="182">
                  <c:v>III'14</c:v>
                </c:pt>
                <c:pt idx="183">
                  <c:v>IV'14</c:v>
                </c:pt>
                <c:pt idx="184">
                  <c:v>V'14</c:v>
                </c:pt>
                <c:pt idx="185">
                  <c:v>VI'14</c:v>
                </c:pt>
                <c:pt idx="186">
                  <c:v>VII'14</c:v>
                </c:pt>
                <c:pt idx="187">
                  <c:v>VIII'14</c:v>
                </c:pt>
                <c:pt idx="188">
                  <c:v>IX'14</c:v>
                </c:pt>
                <c:pt idx="189">
                  <c:v>X'14</c:v>
                </c:pt>
                <c:pt idx="190">
                  <c:v>XI'14</c:v>
                </c:pt>
                <c:pt idx="191">
                  <c:v>XII'14</c:v>
                </c:pt>
              </c:strCache>
            </c:strRef>
          </c:cat>
          <c:val>
            <c:numRef>
              <c:f>wykres_40!$B$5:$GK$5</c:f>
              <c:numCache>
                <c:formatCode>General</c:formatCode>
                <c:ptCount val="192"/>
                <c:pt idx="0">
                  <c:v>8.3000000000000007</c:v>
                </c:pt>
                <c:pt idx="1">
                  <c:v>8.8000000000000007</c:v>
                </c:pt>
                <c:pt idx="2">
                  <c:v>9</c:v>
                </c:pt>
                <c:pt idx="3">
                  <c:v>8.9</c:v>
                </c:pt>
                <c:pt idx="4">
                  <c:v>8.6999999999999993</c:v>
                </c:pt>
                <c:pt idx="5">
                  <c:v>8.6999999999999993</c:v>
                </c:pt>
                <c:pt idx="6" formatCode="0.0">
                  <c:v>9</c:v>
                </c:pt>
                <c:pt idx="7" formatCode="0.0">
                  <c:v>9.1999999999999993</c:v>
                </c:pt>
                <c:pt idx="8">
                  <c:v>9.4</c:v>
                </c:pt>
                <c:pt idx="9">
                  <c:v>9.5</c:v>
                </c:pt>
                <c:pt idx="10">
                  <c:v>9.9</c:v>
                </c:pt>
                <c:pt idx="11">
                  <c:v>10.199999999999999</c:v>
                </c:pt>
                <c:pt idx="12">
                  <c:v>10.7</c:v>
                </c:pt>
                <c:pt idx="13">
                  <c:v>11</c:v>
                </c:pt>
                <c:pt idx="14">
                  <c:v>11</c:v>
                </c:pt>
                <c:pt idx="15">
                  <c:v>10.8</c:v>
                </c:pt>
                <c:pt idx="16">
                  <c:v>10.6</c:v>
                </c:pt>
                <c:pt idx="17">
                  <c:v>10.6</c:v>
                </c:pt>
                <c:pt idx="18" formatCode="0.0">
                  <c:v>10.8</c:v>
                </c:pt>
                <c:pt idx="19" formatCode="0.0">
                  <c:v>10.9</c:v>
                </c:pt>
                <c:pt idx="20">
                  <c:v>11.1</c:v>
                </c:pt>
                <c:pt idx="21" formatCode="0.0">
                  <c:v>11.2</c:v>
                </c:pt>
                <c:pt idx="22">
                  <c:v>11.5</c:v>
                </c:pt>
                <c:pt idx="23">
                  <c:v>12.2</c:v>
                </c:pt>
                <c:pt idx="24">
                  <c:v>12.7</c:v>
                </c:pt>
                <c:pt idx="25">
                  <c:v>12.9</c:v>
                </c:pt>
                <c:pt idx="26">
                  <c:v>13</c:v>
                </c:pt>
                <c:pt idx="27">
                  <c:v>13</c:v>
                </c:pt>
                <c:pt idx="28">
                  <c:v>12.8</c:v>
                </c:pt>
                <c:pt idx="29">
                  <c:v>12.9</c:v>
                </c:pt>
                <c:pt idx="30" formatCode="0.0">
                  <c:v>13</c:v>
                </c:pt>
                <c:pt idx="31" formatCode="0.0">
                  <c:v>13.1</c:v>
                </c:pt>
                <c:pt idx="32">
                  <c:v>13.2</c:v>
                </c:pt>
                <c:pt idx="33">
                  <c:v>13.2</c:v>
                </c:pt>
                <c:pt idx="34">
                  <c:v>13.6</c:v>
                </c:pt>
                <c:pt idx="35">
                  <c:v>14.1</c:v>
                </c:pt>
                <c:pt idx="36" formatCode="0.0">
                  <c:v>14.5</c:v>
                </c:pt>
                <c:pt idx="37" formatCode="0.0">
                  <c:v>14.6</c:v>
                </c:pt>
                <c:pt idx="38" formatCode="0.0">
                  <c:v>14.4</c:v>
                </c:pt>
                <c:pt idx="39" formatCode="0.0">
                  <c:v>14.1</c:v>
                </c:pt>
                <c:pt idx="40" formatCode="0.0">
                  <c:v>13.5</c:v>
                </c:pt>
                <c:pt idx="41" formatCode="0.0">
                  <c:v>13.4</c:v>
                </c:pt>
                <c:pt idx="42" formatCode="0.0">
                  <c:v>13.5</c:v>
                </c:pt>
                <c:pt idx="43" formatCode="0.0">
                  <c:v>13.5</c:v>
                </c:pt>
                <c:pt idx="44">
                  <c:v>13.5</c:v>
                </c:pt>
                <c:pt idx="45">
                  <c:v>13.5</c:v>
                </c:pt>
                <c:pt idx="46" formatCode="0.0">
                  <c:v>13.7</c:v>
                </c:pt>
                <c:pt idx="47">
                  <c:v>13.8</c:v>
                </c:pt>
                <c:pt idx="48" formatCode="0.0">
                  <c:v>14.4</c:v>
                </c:pt>
                <c:pt idx="49" formatCode="0.0">
                  <c:v>14.5</c:v>
                </c:pt>
                <c:pt idx="50" formatCode="0.0">
                  <c:v>14.4</c:v>
                </c:pt>
                <c:pt idx="51" formatCode="0.0">
                  <c:v>14.2</c:v>
                </c:pt>
                <c:pt idx="52" formatCode="0.0">
                  <c:v>13.8</c:v>
                </c:pt>
                <c:pt idx="53" formatCode="0.0">
                  <c:v>13.7</c:v>
                </c:pt>
                <c:pt idx="54" formatCode="0.0">
                  <c:v>13.6</c:v>
                </c:pt>
                <c:pt idx="55" formatCode="0.0">
                  <c:v>13.4</c:v>
                </c:pt>
                <c:pt idx="56">
                  <c:v>13.4</c:v>
                </c:pt>
                <c:pt idx="57">
                  <c:v>13.4</c:v>
                </c:pt>
                <c:pt idx="58" formatCode="0.0">
                  <c:v>13.6</c:v>
                </c:pt>
                <c:pt idx="59">
                  <c:v>13.9</c:v>
                </c:pt>
                <c:pt idx="60" formatCode="0.0">
                  <c:v>16.600000000000001</c:v>
                </c:pt>
                <c:pt idx="61" formatCode="0.0">
                  <c:v>16.7</c:v>
                </c:pt>
                <c:pt idx="62" formatCode="0.0">
                  <c:v>16.7</c:v>
                </c:pt>
                <c:pt idx="63" formatCode="0.0">
                  <c:v>16.3</c:v>
                </c:pt>
                <c:pt idx="64" formatCode="0.0">
                  <c:v>15.8</c:v>
                </c:pt>
                <c:pt idx="65" formatCode="0.0">
                  <c:v>15.6</c:v>
                </c:pt>
                <c:pt idx="66" formatCode="0.0">
                  <c:v>15.4</c:v>
                </c:pt>
                <c:pt idx="67" formatCode="0.0">
                  <c:v>15.2</c:v>
                </c:pt>
                <c:pt idx="68" formatCode="0.0">
                  <c:v>14.7</c:v>
                </c:pt>
                <c:pt idx="69" formatCode="0.0">
                  <c:v>14.6</c:v>
                </c:pt>
                <c:pt idx="70" formatCode="0.0">
                  <c:v>14.7</c:v>
                </c:pt>
                <c:pt idx="71" formatCode="0.0">
                  <c:v>15</c:v>
                </c:pt>
                <c:pt idx="72" formatCode="0.0">
                  <c:v>15.3</c:v>
                </c:pt>
                <c:pt idx="73" formatCode="0.0">
                  <c:v>15.3</c:v>
                </c:pt>
                <c:pt idx="74" formatCode="0.0">
                  <c:v>15.1</c:v>
                </c:pt>
                <c:pt idx="75" formatCode="0.0">
                  <c:v>14.7</c:v>
                </c:pt>
                <c:pt idx="76" formatCode="0.0">
                  <c:v>14.2</c:v>
                </c:pt>
                <c:pt idx="77" formatCode="0.0">
                  <c:v>14</c:v>
                </c:pt>
                <c:pt idx="78" formatCode="0.0">
                  <c:v>13.9</c:v>
                </c:pt>
                <c:pt idx="79" formatCode="0.0">
                  <c:v>13.7</c:v>
                </c:pt>
                <c:pt idx="80" formatCode="0.0">
                  <c:v>13.6</c:v>
                </c:pt>
                <c:pt idx="81" formatCode="0.0">
                  <c:v>13.4</c:v>
                </c:pt>
                <c:pt idx="82" formatCode="0.0">
                  <c:v>13.5</c:v>
                </c:pt>
                <c:pt idx="83">
                  <c:v>13.8</c:v>
                </c:pt>
                <c:pt idx="84" formatCode="0.0">
                  <c:v>14.1</c:v>
                </c:pt>
                <c:pt idx="85" formatCode="0.0">
                  <c:v>14.1</c:v>
                </c:pt>
                <c:pt idx="86" formatCode="0.0">
                  <c:v>13.9</c:v>
                </c:pt>
                <c:pt idx="87" formatCode="0.0">
                  <c:v>13.4</c:v>
                </c:pt>
                <c:pt idx="88" formatCode="0.0">
                  <c:v>12.7</c:v>
                </c:pt>
                <c:pt idx="89" formatCode="0.0">
                  <c:v>12.3</c:v>
                </c:pt>
                <c:pt idx="90" formatCode="0.0">
                  <c:v>12</c:v>
                </c:pt>
                <c:pt idx="91" formatCode="0.0">
                  <c:v>11.9</c:v>
                </c:pt>
                <c:pt idx="92">
                  <c:v>11.6</c:v>
                </c:pt>
                <c:pt idx="93">
                  <c:v>11.3</c:v>
                </c:pt>
                <c:pt idx="94">
                  <c:v>11.3</c:v>
                </c:pt>
                <c:pt idx="95" formatCode="0.0">
                  <c:v>11.3</c:v>
                </c:pt>
                <c:pt idx="96">
                  <c:v>11.6</c:v>
                </c:pt>
                <c:pt idx="97">
                  <c:v>11.4</c:v>
                </c:pt>
                <c:pt idx="98">
                  <c:v>10.9</c:v>
                </c:pt>
                <c:pt idx="99">
                  <c:v>10.4</c:v>
                </c:pt>
                <c:pt idx="100">
                  <c:v>9.8000000000000007</c:v>
                </c:pt>
                <c:pt idx="101">
                  <c:v>9.4</c:v>
                </c:pt>
                <c:pt idx="102">
                  <c:v>9.1999999999999993</c:v>
                </c:pt>
                <c:pt idx="103">
                  <c:v>9.1</c:v>
                </c:pt>
                <c:pt idx="104">
                  <c:v>9</c:v>
                </c:pt>
                <c:pt idx="105">
                  <c:v>8.6999999999999993</c:v>
                </c:pt>
                <c:pt idx="106">
                  <c:v>8.8000000000000007</c:v>
                </c:pt>
                <c:pt idx="107">
                  <c:v>8.8000000000000007</c:v>
                </c:pt>
                <c:pt idx="108" formatCode="0.0">
                  <c:v>9.1</c:v>
                </c:pt>
                <c:pt idx="109">
                  <c:v>8.9</c:v>
                </c:pt>
                <c:pt idx="110">
                  <c:v>8.6</c:v>
                </c:pt>
                <c:pt idx="111">
                  <c:v>8.1</c:v>
                </c:pt>
                <c:pt idx="112">
                  <c:v>7.8</c:v>
                </c:pt>
                <c:pt idx="113">
                  <c:v>7.4</c:v>
                </c:pt>
                <c:pt idx="114">
                  <c:v>7.2</c:v>
                </c:pt>
                <c:pt idx="115">
                  <c:v>7.2</c:v>
                </c:pt>
                <c:pt idx="116">
                  <c:v>7</c:v>
                </c:pt>
                <c:pt idx="117">
                  <c:v>7</c:v>
                </c:pt>
                <c:pt idx="118">
                  <c:v>7.2</c:v>
                </c:pt>
                <c:pt idx="119">
                  <c:v>7.6</c:v>
                </c:pt>
                <c:pt idx="120">
                  <c:v>8.1999999999999993</c:v>
                </c:pt>
                <c:pt idx="121">
                  <c:v>8.6999999999999993</c:v>
                </c:pt>
                <c:pt idx="122">
                  <c:v>9</c:v>
                </c:pt>
                <c:pt idx="123">
                  <c:v>8.8000000000000007</c:v>
                </c:pt>
                <c:pt idx="124">
                  <c:v>8.6</c:v>
                </c:pt>
                <c:pt idx="125">
                  <c:v>8.6</c:v>
                </c:pt>
                <c:pt idx="126">
                  <c:v>8.6999999999999993</c:v>
                </c:pt>
                <c:pt idx="127">
                  <c:v>8.6999999999999993</c:v>
                </c:pt>
                <c:pt idx="128">
                  <c:v>8.9</c:v>
                </c:pt>
                <c:pt idx="129">
                  <c:v>9</c:v>
                </c:pt>
                <c:pt idx="130">
                  <c:v>9.4</c:v>
                </c:pt>
                <c:pt idx="131">
                  <c:v>9.6999999999999993</c:v>
                </c:pt>
                <c:pt idx="132">
                  <c:v>10.5</c:v>
                </c:pt>
                <c:pt idx="133">
                  <c:v>10.8</c:v>
                </c:pt>
                <c:pt idx="134">
                  <c:v>10.7</c:v>
                </c:pt>
                <c:pt idx="135">
                  <c:v>10.199999999999999</c:v>
                </c:pt>
                <c:pt idx="136">
                  <c:v>9.9</c:v>
                </c:pt>
                <c:pt idx="137">
                  <c:v>9.6</c:v>
                </c:pt>
                <c:pt idx="138">
                  <c:v>9.4</c:v>
                </c:pt>
                <c:pt idx="139">
                  <c:v>9.3000000000000007</c:v>
                </c:pt>
                <c:pt idx="140">
                  <c:v>9.5</c:v>
                </c:pt>
                <c:pt idx="141">
                  <c:v>9.6</c:v>
                </c:pt>
                <c:pt idx="142">
                  <c:v>9.9</c:v>
                </c:pt>
                <c:pt idx="143">
                  <c:v>10.4</c:v>
                </c:pt>
                <c:pt idx="144">
                  <c:v>11</c:v>
                </c:pt>
                <c:pt idx="145">
                  <c:v>11.2</c:v>
                </c:pt>
                <c:pt idx="146">
                  <c:v>11.1</c:v>
                </c:pt>
                <c:pt idx="147">
                  <c:v>10.7</c:v>
                </c:pt>
                <c:pt idx="148">
                  <c:v>10.3</c:v>
                </c:pt>
                <c:pt idx="149">
                  <c:v>9.9</c:v>
                </c:pt>
                <c:pt idx="150">
                  <c:v>9.8000000000000007</c:v>
                </c:pt>
                <c:pt idx="151">
                  <c:v>9.8000000000000007</c:v>
                </c:pt>
                <c:pt idx="152">
                  <c:v>9.9</c:v>
                </c:pt>
                <c:pt idx="153">
                  <c:v>9.9</c:v>
                </c:pt>
                <c:pt idx="154">
                  <c:v>10.1</c:v>
                </c:pt>
                <c:pt idx="155">
                  <c:v>10.5</c:v>
                </c:pt>
                <c:pt idx="156">
                  <c:v>11.1</c:v>
                </c:pt>
                <c:pt idx="157">
                  <c:v>11.3</c:v>
                </c:pt>
                <c:pt idx="158">
                  <c:v>11.3</c:v>
                </c:pt>
                <c:pt idx="159">
                  <c:v>11</c:v>
                </c:pt>
                <c:pt idx="160">
                  <c:v>10.7</c:v>
                </c:pt>
                <c:pt idx="161">
                  <c:v>10.5</c:v>
                </c:pt>
                <c:pt idx="162">
                  <c:v>10.5</c:v>
                </c:pt>
                <c:pt idx="163">
                  <c:v>10.5</c:v>
                </c:pt>
                <c:pt idx="164">
                  <c:v>10.6</c:v>
                </c:pt>
                <c:pt idx="165">
                  <c:v>10.7</c:v>
                </c:pt>
                <c:pt idx="166">
                  <c:v>11.1</c:v>
                </c:pt>
                <c:pt idx="167">
                  <c:v>11.5</c:v>
                </c:pt>
                <c:pt idx="168">
                  <c:v>12.3</c:v>
                </c:pt>
                <c:pt idx="169">
                  <c:v>12.6</c:v>
                </c:pt>
                <c:pt idx="170">
                  <c:v>12.5</c:v>
                </c:pt>
                <c:pt idx="171">
                  <c:v>12.2</c:v>
                </c:pt>
                <c:pt idx="172">
                  <c:v>11.8</c:v>
                </c:pt>
                <c:pt idx="173">
                  <c:v>11.5</c:v>
                </c:pt>
                <c:pt idx="174">
                  <c:v>11.4</c:v>
                </c:pt>
                <c:pt idx="175">
                  <c:v>11.3</c:v>
                </c:pt>
                <c:pt idx="176">
                  <c:v>11.3</c:v>
                </c:pt>
                <c:pt idx="177">
                  <c:v>11.2</c:v>
                </c:pt>
                <c:pt idx="178">
                  <c:v>11.4</c:v>
                </c:pt>
                <c:pt idx="179">
                  <c:v>11.6</c:v>
                </c:pt>
              </c:numCache>
            </c:numRef>
          </c:val>
        </c:ser>
        <c:ser>
          <c:idx val="2"/>
          <c:order val="2"/>
          <c:tx>
            <c:strRef>
              <c:f>wykres_40!$A$6</c:f>
              <c:strCache>
                <c:ptCount val="1"/>
                <c:pt idx="0">
                  <c:v>Polska - prognoza</c:v>
                </c:pt>
              </c:strCache>
            </c:strRef>
          </c:tx>
          <c:spPr>
            <a:ln>
              <a:solidFill>
                <a:srgbClr val="587A2D"/>
              </a:solidFill>
              <a:prstDash val="sysDot"/>
            </a:ln>
          </c:spPr>
          <c:marker>
            <c:symbol val="none"/>
          </c:marker>
          <c:cat>
            <c:strRef>
              <c:f>wykres_40!$B$3:$GK$3</c:f>
              <c:strCache>
                <c:ptCount val="192"/>
                <c:pt idx="0">
                  <c:v>I'99</c:v>
                </c:pt>
                <c:pt idx="1">
                  <c:v>II'99</c:v>
                </c:pt>
                <c:pt idx="2">
                  <c:v>III'99</c:v>
                </c:pt>
                <c:pt idx="3">
                  <c:v>IV'99</c:v>
                </c:pt>
                <c:pt idx="4">
                  <c:v>V'99</c:v>
                </c:pt>
                <c:pt idx="5">
                  <c:v>VI'99</c:v>
                </c:pt>
                <c:pt idx="6">
                  <c:v>VII'99</c:v>
                </c:pt>
                <c:pt idx="7">
                  <c:v>VIII'99</c:v>
                </c:pt>
                <c:pt idx="8">
                  <c:v>IX'99</c:v>
                </c:pt>
                <c:pt idx="9">
                  <c:v>X'99</c:v>
                </c:pt>
                <c:pt idx="10">
                  <c:v>XI'99</c:v>
                </c:pt>
                <c:pt idx="11">
                  <c:v>XII'99</c:v>
                </c:pt>
                <c:pt idx="12">
                  <c:v>I'00</c:v>
                </c:pt>
                <c:pt idx="13">
                  <c:v>II'00</c:v>
                </c:pt>
                <c:pt idx="14">
                  <c:v>III'00</c:v>
                </c:pt>
                <c:pt idx="15">
                  <c:v>IV'00</c:v>
                </c:pt>
                <c:pt idx="16">
                  <c:v>V'00</c:v>
                </c:pt>
                <c:pt idx="17">
                  <c:v>VI'00</c:v>
                </c:pt>
                <c:pt idx="18">
                  <c:v>VII'00</c:v>
                </c:pt>
                <c:pt idx="19">
                  <c:v>VIII'00</c:v>
                </c:pt>
                <c:pt idx="20">
                  <c:v>IX'00</c:v>
                </c:pt>
                <c:pt idx="21">
                  <c:v>X'00</c:v>
                </c:pt>
                <c:pt idx="22">
                  <c:v>XI'00</c:v>
                </c:pt>
                <c:pt idx="23">
                  <c:v>XII'00</c:v>
                </c:pt>
                <c:pt idx="24">
                  <c:v>I'01</c:v>
                </c:pt>
                <c:pt idx="25">
                  <c:v>II'01</c:v>
                </c:pt>
                <c:pt idx="26">
                  <c:v>III'01</c:v>
                </c:pt>
                <c:pt idx="27">
                  <c:v>IV'01</c:v>
                </c:pt>
                <c:pt idx="28">
                  <c:v>V'01</c:v>
                </c:pt>
                <c:pt idx="29">
                  <c:v>VI'01</c:v>
                </c:pt>
                <c:pt idx="30">
                  <c:v>VII'01</c:v>
                </c:pt>
                <c:pt idx="31">
                  <c:v>VIII'01</c:v>
                </c:pt>
                <c:pt idx="32">
                  <c:v>IX'01</c:v>
                </c:pt>
                <c:pt idx="33">
                  <c:v>X'01</c:v>
                </c:pt>
                <c:pt idx="34">
                  <c:v>XI'01</c:v>
                </c:pt>
                <c:pt idx="35">
                  <c:v>XII'01</c:v>
                </c:pt>
                <c:pt idx="36">
                  <c:v>I'02</c:v>
                </c:pt>
                <c:pt idx="37">
                  <c:v>II'02</c:v>
                </c:pt>
                <c:pt idx="38">
                  <c:v>III'02</c:v>
                </c:pt>
                <c:pt idx="39">
                  <c:v>IV'02</c:v>
                </c:pt>
                <c:pt idx="40">
                  <c:v>V'02</c:v>
                </c:pt>
                <c:pt idx="41">
                  <c:v>VI'02</c:v>
                </c:pt>
                <c:pt idx="42">
                  <c:v>VII'02</c:v>
                </c:pt>
                <c:pt idx="43">
                  <c:v>VIII'02</c:v>
                </c:pt>
                <c:pt idx="44">
                  <c:v>IX'02</c:v>
                </c:pt>
                <c:pt idx="45">
                  <c:v>X'02</c:v>
                </c:pt>
                <c:pt idx="46">
                  <c:v>XI'02</c:v>
                </c:pt>
                <c:pt idx="47">
                  <c:v>XII'02</c:v>
                </c:pt>
                <c:pt idx="48">
                  <c:v>I'03</c:v>
                </c:pt>
                <c:pt idx="49">
                  <c:v>II'03</c:v>
                </c:pt>
                <c:pt idx="50">
                  <c:v>III'03</c:v>
                </c:pt>
                <c:pt idx="51">
                  <c:v>IV'03</c:v>
                </c:pt>
                <c:pt idx="52">
                  <c:v>V'03</c:v>
                </c:pt>
                <c:pt idx="53">
                  <c:v>VI'03</c:v>
                </c:pt>
                <c:pt idx="54">
                  <c:v>VII'03</c:v>
                </c:pt>
                <c:pt idx="55">
                  <c:v>VIII'03</c:v>
                </c:pt>
                <c:pt idx="56">
                  <c:v>IX'03</c:v>
                </c:pt>
                <c:pt idx="57">
                  <c:v>X'03</c:v>
                </c:pt>
                <c:pt idx="58">
                  <c:v>XI'03</c:v>
                </c:pt>
                <c:pt idx="59">
                  <c:v>XII'03</c:v>
                </c:pt>
                <c:pt idx="60">
                  <c:v>I'04</c:v>
                </c:pt>
                <c:pt idx="61">
                  <c:v>II'04</c:v>
                </c:pt>
                <c:pt idx="62">
                  <c:v>III'04</c:v>
                </c:pt>
                <c:pt idx="63">
                  <c:v>IV'04</c:v>
                </c:pt>
                <c:pt idx="64">
                  <c:v>V'04</c:v>
                </c:pt>
                <c:pt idx="65">
                  <c:v>VI'04</c:v>
                </c:pt>
                <c:pt idx="66">
                  <c:v>VII'04</c:v>
                </c:pt>
                <c:pt idx="67">
                  <c:v>VIII'04</c:v>
                </c:pt>
                <c:pt idx="68">
                  <c:v>IX'04</c:v>
                </c:pt>
                <c:pt idx="69">
                  <c:v>X'04</c:v>
                </c:pt>
                <c:pt idx="70">
                  <c:v>XI'04</c:v>
                </c:pt>
                <c:pt idx="71">
                  <c:v>XII'04</c:v>
                </c:pt>
                <c:pt idx="72">
                  <c:v>I'05</c:v>
                </c:pt>
                <c:pt idx="73">
                  <c:v>II'05</c:v>
                </c:pt>
                <c:pt idx="74">
                  <c:v>III'05</c:v>
                </c:pt>
                <c:pt idx="75">
                  <c:v>IV'05</c:v>
                </c:pt>
                <c:pt idx="76">
                  <c:v>V'05</c:v>
                </c:pt>
                <c:pt idx="77">
                  <c:v>VI'05</c:v>
                </c:pt>
                <c:pt idx="78">
                  <c:v>VII'05</c:v>
                </c:pt>
                <c:pt idx="79">
                  <c:v>VIII'05</c:v>
                </c:pt>
                <c:pt idx="80">
                  <c:v>IX'05</c:v>
                </c:pt>
                <c:pt idx="81">
                  <c:v>X'05</c:v>
                </c:pt>
                <c:pt idx="82">
                  <c:v>XI'05</c:v>
                </c:pt>
                <c:pt idx="83">
                  <c:v>XII'05</c:v>
                </c:pt>
                <c:pt idx="84">
                  <c:v>I'06</c:v>
                </c:pt>
                <c:pt idx="85">
                  <c:v>II'06</c:v>
                </c:pt>
                <c:pt idx="86">
                  <c:v>III'06</c:v>
                </c:pt>
                <c:pt idx="87">
                  <c:v>IV'06</c:v>
                </c:pt>
                <c:pt idx="88">
                  <c:v>V'06</c:v>
                </c:pt>
                <c:pt idx="89">
                  <c:v>VI'06</c:v>
                </c:pt>
                <c:pt idx="90">
                  <c:v>VII'06</c:v>
                </c:pt>
                <c:pt idx="91">
                  <c:v>VIII'06</c:v>
                </c:pt>
                <c:pt idx="92">
                  <c:v>IX'06</c:v>
                </c:pt>
                <c:pt idx="93">
                  <c:v>X'06</c:v>
                </c:pt>
                <c:pt idx="94">
                  <c:v>XI'06</c:v>
                </c:pt>
                <c:pt idx="95">
                  <c:v>XII'06</c:v>
                </c:pt>
                <c:pt idx="96">
                  <c:v>I'07</c:v>
                </c:pt>
                <c:pt idx="97">
                  <c:v>II'07</c:v>
                </c:pt>
                <c:pt idx="98">
                  <c:v>III'07</c:v>
                </c:pt>
                <c:pt idx="99">
                  <c:v>IV'07</c:v>
                </c:pt>
                <c:pt idx="100">
                  <c:v>V'07</c:v>
                </c:pt>
                <c:pt idx="101">
                  <c:v>VI'07</c:v>
                </c:pt>
                <c:pt idx="102">
                  <c:v>VII'07</c:v>
                </c:pt>
                <c:pt idx="103">
                  <c:v>VIII'07</c:v>
                </c:pt>
                <c:pt idx="104">
                  <c:v>IX'07</c:v>
                </c:pt>
                <c:pt idx="105">
                  <c:v>X'07</c:v>
                </c:pt>
                <c:pt idx="106">
                  <c:v>XI'07</c:v>
                </c:pt>
                <c:pt idx="107">
                  <c:v>XII'07</c:v>
                </c:pt>
                <c:pt idx="108">
                  <c:v>I'08</c:v>
                </c:pt>
                <c:pt idx="109">
                  <c:v>II'08</c:v>
                </c:pt>
                <c:pt idx="110">
                  <c:v>III'08</c:v>
                </c:pt>
                <c:pt idx="111">
                  <c:v>IV'08</c:v>
                </c:pt>
                <c:pt idx="112">
                  <c:v>V'08</c:v>
                </c:pt>
                <c:pt idx="113">
                  <c:v>VI'08</c:v>
                </c:pt>
                <c:pt idx="114">
                  <c:v>VII'08</c:v>
                </c:pt>
                <c:pt idx="115">
                  <c:v>VIII'08</c:v>
                </c:pt>
                <c:pt idx="116">
                  <c:v>IX'08</c:v>
                </c:pt>
                <c:pt idx="117">
                  <c:v>X'08</c:v>
                </c:pt>
                <c:pt idx="118">
                  <c:v>XI'08</c:v>
                </c:pt>
                <c:pt idx="119">
                  <c:v>XII'08</c:v>
                </c:pt>
                <c:pt idx="120">
                  <c:v>I'09</c:v>
                </c:pt>
                <c:pt idx="121">
                  <c:v>II'09</c:v>
                </c:pt>
                <c:pt idx="122">
                  <c:v>III'09</c:v>
                </c:pt>
                <c:pt idx="123">
                  <c:v>IV'09</c:v>
                </c:pt>
                <c:pt idx="124">
                  <c:v>V'09</c:v>
                </c:pt>
                <c:pt idx="125">
                  <c:v>VI'09</c:v>
                </c:pt>
                <c:pt idx="126">
                  <c:v>VII'09</c:v>
                </c:pt>
                <c:pt idx="127">
                  <c:v>VIII'09</c:v>
                </c:pt>
                <c:pt idx="128">
                  <c:v>IX'09</c:v>
                </c:pt>
                <c:pt idx="129">
                  <c:v>X'09</c:v>
                </c:pt>
                <c:pt idx="130">
                  <c:v>XI'09</c:v>
                </c:pt>
                <c:pt idx="131">
                  <c:v>XII'09</c:v>
                </c:pt>
                <c:pt idx="132">
                  <c:v>I'10</c:v>
                </c:pt>
                <c:pt idx="133">
                  <c:v>II'10</c:v>
                </c:pt>
                <c:pt idx="134">
                  <c:v>III'10</c:v>
                </c:pt>
                <c:pt idx="135">
                  <c:v>IV'10</c:v>
                </c:pt>
                <c:pt idx="136">
                  <c:v>V'10</c:v>
                </c:pt>
                <c:pt idx="137">
                  <c:v>VI'10</c:v>
                </c:pt>
                <c:pt idx="138">
                  <c:v>VII'10</c:v>
                </c:pt>
                <c:pt idx="139">
                  <c:v>VIII'10</c:v>
                </c:pt>
                <c:pt idx="140">
                  <c:v>IX'10</c:v>
                </c:pt>
                <c:pt idx="141">
                  <c:v>X'10</c:v>
                </c:pt>
                <c:pt idx="142">
                  <c:v>XI'10</c:v>
                </c:pt>
                <c:pt idx="143">
                  <c:v>XII'10</c:v>
                </c:pt>
                <c:pt idx="144">
                  <c:v>I'11</c:v>
                </c:pt>
                <c:pt idx="145">
                  <c:v>II'11</c:v>
                </c:pt>
                <c:pt idx="146">
                  <c:v>III'11</c:v>
                </c:pt>
                <c:pt idx="147">
                  <c:v>IV'11</c:v>
                </c:pt>
                <c:pt idx="148">
                  <c:v>V'11</c:v>
                </c:pt>
                <c:pt idx="149">
                  <c:v>VI'11</c:v>
                </c:pt>
                <c:pt idx="150">
                  <c:v>VII'11</c:v>
                </c:pt>
                <c:pt idx="151">
                  <c:v>VIII'11</c:v>
                </c:pt>
                <c:pt idx="152">
                  <c:v>IX'11</c:v>
                </c:pt>
                <c:pt idx="153">
                  <c:v>X'11</c:v>
                </c:pt>
                <c:pt idx="154">
                  <c:v>XI'11</c:v>
                </c:pt>
                <c:pt idx="155">
                  <c:v>XII'11</c:v>
                </c:pt>
                <c:pt idx="156">
                  <c:v>I'12</c:v>
                </c:pt>
                <c:pt idx="157">
                  <c:v>II'12</c:v>
                </c:pt>
                <c:pt idx="158">
                  <c:v>III'12</c:v>
                </c:pt>
                <c:pt idx="159">
                  <c:v>IV'12</c:v>
                </c:pt>
                <c:pt idx="160">
                  <c:v>V'12</c:v>
                </c:pt>
                <c:pt idx="161">
                  <c:v>VI'12</c:v>
                </c:pt>
                <c:pt idx="162">
                  <c:v>VII'12</c:v>
                </c:pt>
                <c:pt idx="163">
                  <c:v>VIII'12</c:v>
                </c:pt>
                <c:pt idx="164">
                  <c:v>IX'12</c:v>
                </c:pt>
                <c:pt idx="165">
                  <c:v>X'12</c:v>
                </c:pt>
                <c:pt idx="166">
                  <c:v>XI'12</c:v>
                </c:pt>
                <c:pt idx="167">
                  <c:v>XII'12</c:v>
                </c:pt>
                <c:pt idx="168">
                  <c:v>I'13</c:v>
                </c:pt>
                <c:pt idx="169">
                  <c:v>II'13</c:v>
                </c:pt>
                <c:pt idx="170">
                  <c:v>III'13</c:v>
                </c:pt>
                <c:pt idx="171">
                  <c:v>IV'13</c:v>
                </c:pt>
                <c:pt idx="172">
                  <c:v>V'13</c:v>
                </c:pt>
                <c:pt idx="173">
                  <c:v>VI'13</c:v>
                </c:pt>
                <c:pt idx="174">
                  <c:v>VII'13</c:v>
                </c:pt>
                <c:pt idx="175">
                  <c:v>VIII'13</c:v>
                </c:pt>
                <c:pt idx="176">
                  <c:v>IX'13</c:v>
                </c:pt>
                <c:pt idx="177">
                  <c:v>X'13</c:v>
                </c:pt>
                <c:pt idx="178">
                  <c:v>XI'13</c:v>
                </c:pt>
                <c:pt idx="179">
                  <c:v>XII'13</c:v>
                </c:pt>
                <c:pt idx="180">
                  <c:v>I'14</c:v>
                </c:pt>
                <c:pt idx="181">
                  <c:v>II'14</c:v>
                </c:pt>
                <c:pt idx="182">
                  <c:v>III'14</c:v>
                </c:pt>
                <c:pt idx="183">
                  <c:v>IV'14</c:v>
                </c:pt>
                <c:pt idx="184">
                  <c:v>V'14</c:v>
                </c:pt>
                <c:pt idx="185">
                  <c:v>VI'14</c:v>
                </c:pt>
                <c:pt idx="186">
                  <c:v>VII'14</c:v>
                </c:pt>
                <c:pt idx="187">
                  <c:v>VIII'14</c:v>
                </c:pt>
                <c:pt idx="188">
                  <c:v>IX'14</c:v>
                </c:pt>
                <c:pt idx="189">
                  <c:v>X'14</c:v>
                </c:pt>
                <c:pt idx="190">
                  <c:v>XI'14</c:v>
                </c:pt>
                <c:pt idx="191">
                  <c:v>XII'14</c:v>
                </c:pt>
              </c:strCache>
            </c:strRef>
          </c:cat>
          <c:val>
            <c:numRef>
              <c:f>wykres_40!$B$6:$GK$6</c:f>
              <c:numCache>
                <c:formatCode>General</c:formatCode>
                <c:ptCount val="192"/>
                <c:pt idx="180">
                  <c:v>14</c:v>
                </c:pt>
                <c:pt idx="181">
                  <c:v>14.200000000000001</c:v>
                </c:pt>
                <c:pt idx="182">
                  <c:v>14</c:v>
                </c:pt>
                <c:pt idx="183">
                  <c:v>13.6</c:v>
                </c:pt>
                <c:pt idx="184">
                  <c:v>13</c:v>
                </c:pt>
                <c:pt idx="185">
                  <c:v>12.7</c:v>
                </c:pt>
                <c:pt idx="186">
                  <c:v>12.7</c:v>
                </c:pt>
                <c:pt idx="187">
                  <c:v>12.6</c:v>
                </c:pt>
                <c:pt idx="188">
                  <c:v>12.6</c:v>
                </c:pt>
                <c:pt idx="189">
                  <c:v>12.6</c:v>
                </c:pt>
                <c:pt idx="190">
                  <c:v>12.799999999999999</c:v>
                </c:pt>
                <c:pt idx="191">
                  <c:v>13</c:v>
                </c:pt>
              </c:numCache>
            </c:numRef>
          </c:val>
        </c:ser>
        <c:ser>
          <c:idx val="3"/>
          <c:order val="3"/>
          <c:tx>
            <c:strRef>
              <c:f>wykres_40!$A$7</c:f>
              <c:strCache>
                <c:ptCount val="1"/>
                <c:pt idx="0">
                  <c:v>Małopolska - prognoza</c:v>
                </c:pt>
              </c:strCache>
            </c:strRef>
          </c:tx>
          <c:spPr>
            <a:ln w="25400" cap="flat" cmpd="sng" algn="ctr">
              <a:solidFill>
                <a:srgbClr val="B7D090"/>
              </a:solidFill>
              <a:prstDash val="sysDot"/>
            </a:ln>
            <a:effectLst/>
          </c:spPr>
          <c:marker>
            <c:symbol val="none"/>
          </c:marker>
          <c:cat>
            <c:strRef>
              <c:f>wykres_40!$B$3:$GK$3</c:f>
              <c:strCache>
                <c:ptCount val="192"/>
                <c:pt idx="0">
                  <c:v>I'99</c:v>
                </c:pt>
                <c:pt idx="1">
                  <c:v>II'99</c:v>
                </c:pt>
                <c:pt idx="2">
                  <c:v>III'99</c:v>
                </c:pt>
                <c:pt idx="3">
                  <c:v>IV'99</c:v>
                </c:pt>
                <c:pt idx="4">
                  <c:v>V'99</c:v>
                </c:pt>
                <c:pt idx="5">
                  <c:v>VI'99</c:v>
                </c:pt>
                <c:pt idx="6">
                  <c:v>VII'99</c:v>
                </c:pt>
                <c:pt idx="7">
                  <c:v>VIII'99</c:v>
                </c:pt>
                <c:pt idx="8">
                  <c:v>IX'99</c:v>
                </c:pt>
                <c:pt idx="9">
                  <c:v>X'99</c:v>
                </c:pt>
                <c:pt idx="10">
                  <c:v>XI'99</c:v>
                </c:pt>
                <c:pt idx="11">
                  <c:v>XII'99</c:v>
                </c:pt>
                <c:pt idx="12">
                  <c:v>I'00</c:v>
                </c:pt>
                <c:pt idx="13">
                  <c:v>II'00</c:v>
                </c:pt>
                <c:pt idx="14">
                  <c:v>III'00</c:v>
                </c:pt>
                <c:pt idx="15">
                  <c:v>IV'00</c:v>
                </c:pt>
                <c:pt idx="16">
                  <c:v>V'00</c:v>
                </c:pt>
                <c:pt idx="17">
                  <c:v>VI'00</c:v>
                </c:pt>
                <c:pt idx="18">
                  <c:v>VII'00</c:v>
                </c:pt>
                <c:pt idx="19">
                  <c:v>VIII'00</c:v>
                </c:pt>
                <c:pt idx="20">
                  <c:v>IX'00</c:v>
                </c:pt>
                <c:pt idx="21">
                  <c:v>X'00</c:v>
                </c:pt>
                <c:pt idx="22">
                  <c:v>XI'00</c:v>
                </c:pt>
                <c:pt idx="23">
                  <c:v>XII'00</c:v>
                </c:pt>
                <c:pt idx="24">
                  <c:v>I'01</c:v>
                </c:pt>
                <c:pt idx="25">
                  <c:v>II'01</c:v>
                </c:pt>
                <c:pt idx="26">
                  <c:v>III'01</c:v>
                </c:pt>
                <c:pt idx="27">
                  <c:v>IV'01</c:v>
                </c:pt>
                <c:pt idx="28">
                  <c:v>V'01</c:v>
                </c:pt>
                <c:pt idx="29">
                  <c:v>VI'01</c:v>
                </c:pt>
                <c:pt idx="30">
                  <c:v>VII'01</c:v>
                </c:pt>
                <c:pt idx="31">
                  <c:v>VIII'01</c:v>
                </c:pt>
                <c:pt idx="32">
                  <c:v>IX'01</c:v>
                </c:pt>
                <c:pt idx="33">
                  <c:v>X'01</c:v>
                </c:pt>
                <c:pt idx="34">
                  <c:v>XI'01</c:v>
                </c:pt>
                <c:pt idx="35">
                  <c:v>XII'01</c:v>
                </c:pt>
                <c:pt idx="36">
                  <c:v>I'02</c:v>
                </c:pt>
                <c:pt idx="37">
                  <c:v>II'02</c:v>
                </c:pt>
                <c:pt idx="38">
                  <c:v>III'02</c:v>
                </c:pt>
                <c:pt idx="39">
                  <c:v>IV'02</c:v>
                </c:pt>
                <c:pt idx="40">
                  <c:v>V'02</c:v>
                </c:pt>
                <c:pt idx="41">
                  <c:v>VI'02</c:v>
                </c:pt>
                <c:pt idx="42">
                  <c:v>VII'02</c:v>
                </c:pt>
                <c:pt idx="43">
                  <c:v>VIII'02</c:v>
                </c:pt>
                <c:pt idx="44">
                  <c:v>IX'02</c:v>
                </c:pt>
                <c:pt idx="45">
                  <c:v>X'02</c:v>
                </c:pt>
                <c:pt idx="46">
                  <c:v>XI'02</c:v>
                </c:pt>
                <c:pt idx="47">
                  <c:v>XII'02</c:v>
                </c:pt>
                <c:pt idx="48">
                  <c:v>I'03</c:v>
                </c:pt>
                <c:pt idx="49">
                  <c:v>II'03</c:v>
                </c:pt>
                <c:pt idx="50">
                  <c:v>III'03</c:v>
                </c:pt>
                <c:pt idx="51">
                  <c:v>IV'03</c:v>
                </c:pt>
                <c:pt idx="52">
                  <c:v>V'03</c:v>
                </c:pt>
                <c:pt idx="53">
                  <c:v>VI'03</c:v>
                </c:pt>
                <c:pt idx="54">
                  <c:v>VII'03</c:v>
                </c:pt>
                <c:pt idx="55">
                  <c:v>VIII'03</c:v>
                </c:pt>
                <c:pt idx="56">
                  <c:v>IX'03</c:v>
                </c:pt>
                <c:pt idx="57">
                  <c:v>X'03</c:v>
                </c:pt>
                <c:pt idx="58">
                  <c:v>XI'03</c:v>
                </c:pt>
                <c:pt idx="59">
                  <c:v>XII'03</c:v>
                </c:pt>
                <c:pt idx="60">
                  <c:v>I'04</c:v>
                </c:pt>
                <c:pt idx="61">
                  <c:v>II'04</c:v>
                </c:pt>
                <c:pt idx="62">
                  <c:v>III'04</c:v>
                </c:pt>
                <c:pt idx="63">
                  <c:v>IV'04</c:v>
                </c:pt>
                <c:pt idx="64">
                  <c:v>V'04</c:v>
                </c:pt>
                <c:pt idx="65">
                  <c:v>VI'04</c:v>
                </c:pt>
                <c:pt idx="66">
                  <c:v>VII'04</c:v>
                </c:pt>
                <c:pt idx="67">
                  <c:v>VIII'04</c:v>
                </c:pt>
                <c:pt idx="68">
                  <c:v>IX'04</c:v>
                </c:pt>
                <c:pt idx="69">
                  <c:v>X'04</c:v>
                </c:pt>
                <c:pt idx="70">
                  <c:v>XI'04</c:v>
                </c:pt>
                <c:pt idx="71">
                  <c:v>XII'04</c:v>
                </c:pt>
                <c:pt idx="72">
                  <c:v>I'05</c:v>
                </c:pt>
                <c:pt idx="73">
                  <c:v>II'05</c:v>
                </c:pt>
                <c:pt idx="74">
                  <c:v>III'05</c:v>
                </c:pt>
                <c:pt idx="75">
                  <c:v>IV'05</c:v>
                </c:pt>
                <c:pt idx="76">
                  <c:v>V'05</c:v>
                </c:pt>
                <c:pt idx="77">
                  <c:v>VI'05</c:v>
                </c:pt>
                <c:pt idx="78">
                  <c:v>VII'05</c:v>
                </c:pt>
                <c:pt idx="79">
                  <c:v>VIII'05</c:v>
                </c:pt>
                <c:pt idx="80">
                  <c:v>IX'05</c:v>
                </c:pt>
                <c:pt idx="81">
                  <c:v>X'05</c:v>
                </c:pt>
                <c:pt idx="82">
                  <c:v>XI'05</c:v>
                </c:pt>
                <c:pt idx="83">
                  <c:v>XII'05</c:v>
                </c:pt>
                <c:pt idx="84">
                  <c:v>I'06</c:v>
                </c:pt>
                <c:pt idx="85">
                  <c:v>II'06</c:v>
                </c:pt>
                <c:pt idx="86">
                  <c:v>III'06</c:v>
                </c:pt>
                <c:pt idx="87">
                  <c:v>IV'06</c:v>
                </c:pt>
                <c:pt idx="88">
                  <c:v>V'06</c:v>
                </c:pt>
                <c:pt idx="89">
                  <c:v>VI'06</c:v>
                </c:pt>
                <c:pt idx="90">
                  <c:v>VII'06</c:v>
                </c:pt>
                <c:pt idx="91">
                  <c:v>VIII'06</c:v>
                </c:pt>
                <c:pt idx="92">
                  <c:v>IX'06</c:v>
                </c:pt>
                <c:pt idx="93">
                  <c:v>X'06</c:v>
                </c:pt>
                <c:pt idx="94">
                  <c:v>XI'06</c:v>
                </c:pt>
                <c:pt idx="95">
                  <c:v>XII'06</c:v>
                </c:pt>
                <c:pt idx="96">
                  <c:v>I'07</c:v>
                </c:pt>
                <c:pt idx="97">
                  <c:v>II'07</c:v>
                </c:pt>
                <c:pt idx="98">
                  <c:v>III'07</c:v>
                </c:pt>
                <c:pt idx="99">
                  <c:v>IV'07</c:v>
                </c:pt>
                <c:pt idx="100">
                  <c:v>V'07</c:v>
                </c:pt>
                <c:pt idx="101">
                  <c:v>VI'07</c:v>
                </c:pt>
                <c:pt idx="102">
                  <c:v>VII'07</c:v>
                </c:pt>
                <c:pt idx="103">
                  <c:v>VIII'07</c:v>
                </c:pt>
                <c:pt idx="104">
                  <c:v>IX'07</c:v>
                </c:pt>
                <c:pt idx="105">
                  <c:v>X'07</c:v>
                </c:pt>
                <c:pt idx="106">
                  <c:v>XI'07</c:v>
                </c:pt>
                <c:pt idx="107">
                  <c:v>XII'07</c:v>
                </c:pt>
                <c:pt idx="108">
                  <c:v>I'08</c:v>
                </c:pt>
                <c:pt idx="109">
                  <c:v>II'08</c:v>
                </c:pt>
                <c:pt idx="110">
                  <c:v>III'08</c:v>
                </c:pt>
                <c:pt idx="111">
                  <c:v>IV'08</c:v>
                </c:pt>
                <c:pt idx="112">
                  <c:v>V'08</c:v>
                </c:pt>
                <c:pt idx="113">
                  <c:v>VI'08</c:v>
                </c:pt>
                <c:pt idx="114">
                  <c:v>VII'08</c:v>
                </c:pt>
                <c:pt idx="115">
                  <c:v>VIII'08</c:v>
                </c:pt>
                <c:pt idx="116">
                  <c:v>IX'08</c:v>
                </c:pt>
                <c:pt idx="117">
                  <c:v>X'08</c:v>
                </c:pt>
                <c:pt idx="118">
                  <c:v>XI'08</c:v>
                </c:pt>
                <c:pt idx="119">
                  <c:v>XII'08</c:v>
                </c:pt>
                <c:pt idx="120">
                  <c:v>I'09</c:v>
                </c:pt>
                <c:pt idx="121">
                  <c:v>II'09</c:v>
                </c:pt>
                <c:pt idx="122">
                  <c:v>III'09</c:v>
                </c:pt>
                <c:pt idx="123">
                  <c:v>IV'09</c:v>
                </c:pt>
                <c:pt idx="124">
                  <c:v>V'09</c:v>
                </c:pt>
                <c:pt idx="125">
                  <c:v>VI'09</c:v>
                </c:pt>
                <c:pt idx="126">
                  <c:v>VII'09</c:v>
                </c:pt>
                <c:pt idx="127">
                  <c:v>VIII'09</c:v>
                </c:pt>
                <c:pt idx="128">
                  <c:v>IX'09</c:v>
                </c:pt>
                <c:pt idx="129">
                  <c:v>X'09</c:v>
                </c:pt>
                <c:pt idx="130">
                  <c:v>XI'09</c:v>
                </c:pt>
                <c:pt idx="131">
                  <c:v>XII'09</c:v>
                </c:pt>
                <c:pt idx="132">
                  <c:v>I'10</c:v>
                </c:pt>
                <c:pt idx="133">
                  <c:v>II'10</c:v>
                </c:pt>
                <c:pt idx="134">
                  <c:v>III'10</c:v>
                </c:pt>
                <c:pt idx="135">
                  <c:v>IV'10</c:v>
                </c:pt>
                <c:pt idx="136">
                  <c:v>V'10</c:v>
                </c:pt>
                <c:pt idx="137">
                  <c:v>VI'10</c:v>
                </c:pt>
                <c:pt idx="138">
                  <c:v>VII'10</c:v>
                </c:pt>
                <c:pt idx="139">
                  <c:v>VIII'10</c:v>
                </c:pt>
                <c:pt idx="140">
                  <c:v>IX'10</c:v>
                </c:pt>
                <c:pt idx="141">
                  <c:v>X'10</c:v>
                </c:pt>
                <c:pt idx="142">
                  <c:v>XI'10</c:v>
                </c:pt>
                <c:pt idx="143">
                  <c:v>XII'10</c:v>
                </c:pt>
                <c:pt idx="144">
                  <c:v>I'11</c:v>
                </c:pt>
                <c:pt idx="145">
                  <c:v>II'11</c:v>
                </c:pt>
                <c:pt idx="146">
                  <c:v>III'11</c:v>
                </c:pt>
                <c:pt idx="147">
                  <c:v>IV'11</c:v>
                </c:pt>
                <c:pt idx="148">
                  <c:v>V'11</c:v>
                </c:pt>
                <c:pt idx="149">
                  <c:v>VI'11</c:v>
                </c:pt>
                <c:pt idx="150">
                  <c:v>VII'11</c:v>
                </c:pt>
                <c:pt idx="151">
                  <c:v>VIII'11</c:v>
                </c:pt>
                <c:pt idx="152">
                  <c:v>IX'11</c:v>
                </c:pt>
                <c:pt idx="153">
                  <c:v>X'11</c:v>
                </c:pt>
                <c:pt idx="154">
                  <c:v>XI'11</c:v>
                </c:pt>
                <c:pt idx="155">
                  <c:v>XII'11</c:v>
                </c:pt>
                <c:pt idx="156">
                  <c:v>I'12</c:v>
                </c:pt>
                <c:pt idx="157">
                  <c:v>II'12</c:v>
                </c:pt>
                <c:pt idx="158">
                  <c:v>III'12</c:v>
                </c:pt>
                <c:pt idx="159">
                  <c:v>IV'12</c:v>
                </c:pt>
                <c:pt idx="160">
                  <c:v>V'12</c:v>
                </c:pt>
                <c:pt idx="161">
                  <c:v>VI'12</c:v>
                </c:pt>
                <c:pt idx="162">
                  <c:v>VII'12</c:v>
                </c:pt>
                <c:pt idx="163">
                  <c:v>VIII'12</c:v>
                </c:pt>
                <c:pt idx="164">
                  <c:v>IX'12</c:v>
                </c:pt>
                <c:pt idx="165">
                  <c:v>X'12</c:v>
                </c:pt>
                <c:pt idx="166">
                  <c:v>XI'12</c:v>
                </c:pt>
                <c:pt idx="167">
                  <c:v>XII'12</c:v>
                </c:pt>
                <c:pt idx="168">
                  <c:v>I'13</c:v>
                </c:pt>
                <c:pt idx="169">
                  <c:v>II'13</c:v>
                </c:pt>
                <c:pt idx="170">
                  <c:v>III'13</c:v>
                </c:pt>
                <c:pt idx="171">
                  <c:v>IV'13</c:v>
                </c:pt>
                <c:pt idx="172">
                  <c:v>V'13</c:v>
                </c:pt>
                <c:pt idx="173">
                  <c:v>VI'13</c:v>
                </c:pt>
                <c:pt idx="174">
                  <c:v>VII'13</c:v>
                </c:pt>
                <c:pt idx="175">
                  <c:v>VIII'13</c:v>
                </c:pt>
                <c:pt idx="176">
                  <c:v>IX'13</c:v>
                </c:pt>
                <c:pt idx="177">
                  <c:v>X'13</c:v>
                </c:pt>
                <c:pt idx="178">
                  <c:v>XI'13</c:v>
                </c:pt>
                <c:pt idx="179">
                  <c:v>XII'13</c:v>
                </c:pt>
                <c:pt idx="180">
                  <c:v>I'14</c:v>
                </c:pt>
                <c:pt idx="181">
                  <c:v>II'14</c:v>
                </c:pt>
                <c:pt idx="182">
                  <c:v>III'14</c:v>
                </c:pt>
                <c:pt idx="183">
                  <c:v>IV'14</c:v>
                </c:pt>
                <c:pt idx="184">
                  <c:v>V'14</c:v>
                </c:pt>
                <c:pt idx="185">
                  <c:v>VI'14</c:v>
                </c:pt>
                <c:pt idx="186">
                  <c:v>VII'14</c:v>
                </c:pt>
                <c:pt idx="187">
                  <c:v>VIII'14</c:v>
                </c:pt>
                <c:pt idx="188">
                  <c:v>IX'14</c:v>
                </c:pt>
                <c:pt idx="189">
                  <c:v>X'14</c:v>
                </c:pt>
                <c:pt idx="190">
                  <c:v>XI'14</c:v>
                </c:pt>
                <c:pt idx="191">
                  <c:v>XII'14</c:v>
                </c:pt>
              </c:strCache>
            </c:strRef>
          </c:cat>
          <c:val>
            <c:numRef>
              <c:f>wykres_40!$B$7:$GK$7</c:f>
              <c:numCache>
                <c:formatCode>General</c:formatCode>
                <c:ptCount val="192"/>
                <c:pt idx="95" formatCode="0.0">
                  <c:v>3.5</c:v>
                </c:pt>
                <c:pt idx="107">
                  <c:v>2.5999999999999996</c:v>
                </c:pt>
                <c:pt idx="180">
                  <c:v>12.100000000000001</c:v>
                </c:pt>
                <c:pt idx="181">
                  <c:v>12.4</c:v>
                </c:pt>
                <c:pt idx="182">
                  <c:v>12.2</c:v>
                </c:pt>
                <c:pt idx="183">
                  <c:v>11.799999999999999</c:v>
                </c:pt>
                <c:pt idx="184">
                  <c:v>11.3</c:v>
                </c:pt>
                <c:pt idx="185">
                  <c:v>11</c:v>
                </c:pt>
                <c:pt idx="186">
                  <c:v>11</c:v>
                </c:pt>
                <c:pt idx="187">
                  <c:v>10.9</c:v>
                </c:pt>
                <c:pt idx="188">
                  <c:v>10.9</c:v>
                </c:pt>
                <c:pt idx="189">
                  <c:v>10.799999999999999</c:v>
                </c:pt>
                <c:pt idx="190">
                  <c:v>11</c:v>
                </c:pt>
                <c:pt idx="191">
                  <c:v>11.2</c:v>
                </c:pt>
              </c:numCache>
            </c:numRef>
          </c:val>
        </c:ser>
        <c:marker val="1"/>
        <c:axId val="328405376"/>
        <c:axId val="328406912"/>
      </c:lineChart>
      <c:catAx>
        <c:axId val="328405376"/>
        <c:scaling>
          <c:orientation val="minMax"/>
        </c:scaling>
        <c:axPos val="b"/>
        <c:numFmt formatCode="General" sourceLinked="1"/>
        <c:tickLblPos val="nextTo"/>
        <c:spPr>
          <a:ln w="3175">
            <a:solidFill>
              <a:schemeClr val="bg1">
                <a:lumMod val="65000"/>
              </a:schemeClr>
            </a:solidFill>
            <a:prstDash val="solid"/>
          </a:ln>
        </c:spPr>
        <c:txPr>
          <a:bodyPr rot="-2700000" vert="horz"/>
          <a:lstStyle/>
          <a:p>
            <a:pPr>
              <a:defRPr sz="800" b="0" i="0" u="none" strike="noStrike" baseline="0">
                <a:solidFill>
                  <a:srgbClr val="000000"/>
                </a:solidFill>
                <a:latin typeface="Arial"/>
                <a:ea typeface="Arial"/>
                <a:cs typeface="Arial"/>
              </a:defRPr>
            </a:pPr>
            <a:endParaRPr lang="pl-PL"/>
          </a:p>
        </c:txPr>
        <c:crossAx val="328406912"/>
        <c:crosses val="autoZero"/>
        <c:auto val="1"/>
        <c:lblAlgn val="ctr"/>
        <c:lblOffset val="100"/>
        <c:tickLblSkip val="4"/>
        <c:tickMarkSkip val="1"/>
      </c:catAx>
      <c:valAx>
        <c:axId val="328406912"/>
        <c:scaling>
          <c:orientation val="minMax"/>
        </c:scaling>
        <c:axPos val="l"/>
        <c:majorGridlines>
          <c:spPr>
            <a:ln w="3175">
              <a:solidFill>
                <a:schemeClr val="bg1">
                  <a:lumMod val="65000"/>
                </a:schemeClr>
              </a:solidFill>
              <a:prstDash val="dash"/>
            </a:ln>
          </c:spPr>
        </c:majorGridlines>
        <c:numFmt formatCode="General" sourceLinked="1"/>
        <c:majorTickMark val="none"/>
        <c:tickLblPos val="nextTo"/>
        <c:spPr>
          <a:ln w="3175">
            <a:solidFill>
              <a:schemeClr val="bg1">
                <a:lumMod val="65000"/>
              </a:schemeClr>
            </a:solidFill>
            <a:prstDash val="solid"/>
          </a:ln>
        </c:spPr>
        <c:txPr>
          <a:bodyPr rot="0" vert="horz"/>
          <a:lstStyle/>
          <a:p>
            <a:pPr>
              <a:defRPr sz="800" b="0" i="0" u="none" strike="noStrike" baseline="0">
                <a:solidFill>
                  <a:srgbClr val="000000"/>
                </a:solidFill>
                <a:latin typeface="Arial"/>
                <a:ea typeface="Arial"/>
                <a:cs typeface="Arial"/>
              </a:defRPr>
            </a:pPr>
            <a:endParaRPr lang="pl-PL"/>
          </a:p>
        </c:txPr>
        <c:crossAx val="328405376"/>
        <c:crosses val="autoZero"/>
        <c:crossBetween val="between"/>
      </c:valAx>
      <c:spPr>
        <a:noFill/>
        <a:ln w="12700">
          <a:noFill/>
          <a:prstDash val="solid"/>
        </a:ln>
      </c:spPr>
    </c:plotArea>
    <c:legend>
      <c:legendPos val="b"/>
      <c:layout/>
      <c:spPr>
        <a:noFill/>
        <a:ln w="3175">
          <a:noFill/>
          <a:prstDash val="solid"/>
        </a:ln>
      </c:spPr>
      <c:txPr>
        <a:bodyPr/>
        <a:lstStyle/>
        <a:p>
          <a:pPr>
            <a:defRPr sz="920" b="1" i="0" u="none" strike="noStrike" baseline="0">
              <a:solidFill>
                <a:srgbClr val="000000"/>
              </a:solidFill>
              <a:latin typeface="Arial"/>
              <a:ea typeface="Arial"/>
              <a:cs typeface="Arial"/>
            </a:defRPr>
          </a:pPr>
          <a:endParaRPr lang="pl-PL"/>
        </a:p>
      </c:txPr>
    </c:legend>
    <c:plotVisOnly val="1"/>
    <c:dispBlanksAs val="gap"/>
  </c:chart>
  <c:spPr>
    <a:noFill/>
    <a:ln w="3175">
      <a:noFill/>
      <a:prstDash val="solid"/>
    </a:ln>
  </c:spPr>
  <c:txPr>
    <a:bodyPr/>
    <a:lstStyle/>
    <a:p>
      <a:pPr>
        <a:defRPr sz="1200" b="0" i="0" u="none" strike="noStrike" baseline="0">
          <a:solidFill>
            <a:srgbClr val="000000"/>
          </a:solidFill>
          <a:latin typeface="Arial"/>
          <a:ea typeface="Arial"/>
          <a:cs typeface="Arial"/>
        </a:defRPr>
      </a:pPr>
      <a:endParaRPr lang="pl-PL"/>
    </a:p>
  </c:txPr>
  <c:printSettings>
    <c:headerFooter alignWithMargins="0"/>
    <c:pageMargins b="1" l="0.75000000000000255" r="0.75000000000000255" t="1" header="0.5" footer="0.5"/>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spPr>
            <a:solidFill>
              <a:srgbClr val="B7D090"/>
            </a:solidFill>
          </c:spPr>
          <c:dPt>
            <c:idx val="6"/>
            <c:spPr>
              <a:solidFill>
                <a:schemeClr val="accent6">
                  <a:lumMod val="75000"/>
                </a:schemeClr>
              </a:solidFill>
            </c:spPr>
          </c:dPt>
          <c:dPt>
            <c:idx val="10"/>
            <c:spPr>
              <a:solidFill>
                <a:srgbClr val="587A2D"/>
              </a:solidFill>
            </c:spPr>
          </c:dPt>
          <c:dLbls>
            <c:txPr>
              <a:bodyPr/>
              <a:lstStyle/>
              <a:p>
                <a:pPr>
                  <a:defRPr sz="800" b="1">
                    <a:latin typeface="Arial" pitchFamily="34" charset="0"/>
                    <a:cs typeface="Arial" pitchFamily="34" charset="0"/>
                  </a:defRPr>
                </a:pPr>
                <a:endParaRPr lang="pl-PL"/>
              </a:p>
            </c:txPr>
            <c:dLblPos val="inEnd"/>
            <c:showVal val="1"/>
          </c:dLbls>
          <c:cat>
            <c:strRef>
              <c:f>wykres_41!$A$3:$A$19</c:f>
              <c:strCache>
                <c:ptCount val="17"/>
                <c:pt idx="0">
                  <c:v>warmińsko-mazurskie</c:v>
                </c:pt>
                <c:pt idx="1">
                  <c:v>zachodniopomorskie</c:v>
                </c:pt>
                <c:pt idx="2">
                  <c:v>lubuskie</c:v>
                </c:pt>
                <c:pt idx="3">
                  <c:v>śląskie </c:v>
                </c:pt>
                <c:pt idx="4">
                  <c:v>dolnośląskie</c:v>
                </c:pt>
                <c:pt idx="5">
                  <c:v>pomorskie</c:v>
                </c:pt>
                <c:pt idx="6">
                  <c:v>małopolskie</c:v>
                </c:pt>
                <c:pt idx="7">
                  <c:v>podkarpackie </c:v>
                </c:pt>
                <c:pt idx="8">
                  <c:v>kujawsko-pomorskie</c:v>
                </c:pt>
                <c:pt idx="9">
                  <c:v>opolskie</c:v>
                </c:pt>
                <c:pt idx="10">
                  <c:v>Polska</c:v>
                </c:pt>
                <c:pt idx="11">
                  <c:v>wielkopolskie</c:v>
                </c:pt>
                <c:pt idx="12">
                  <c:v>lubelskie</c:v>
                </c:pt>
                <c:pt idx="13">
                  <c:v>świętokrzyskie</c:v>
                </c:pt>
                <c:pt idx="14">
                  <c:v>podlaskie</c:v>
                </c:pt>
                <c:pt idx="15">
                  <c:v>łódzkie</c:v>
                </c:pt>
                <c:pt idx="16">
                  <c:v>mazowieckie</c:v>
                </c:pt>
              </c:strCache>
            </c:strRef>
          </c:cat>
          <c:val>
            <c:numRef>
              <c:f>wykres_41!$B$3:$B$19</c:f>
              <c:numCache>
                <c:formatCode>0.0</c:formatCode>
                <c:ptCount val="17"/>
                <c:pt idx="0">
                  <c:v>66.5</c:v>
                </c:pt>
                <c:pt idx="1">
                  <c:v>69.3</c:v>
                </c:pt>
                <c:pt idx="2">
                  <c:v>69.400000000000006</c:v>
                </c:pt>
                <c:pt idx="3">
                  <c:v>69.8</c:v>
                </c:pt>
                <c:pt idx="4">
                  <c:v>71.7</c:v>
                </c:pt>
                <c:pt idx="5">
                  <c:v>72.2</c:v>
                </c:pt>
                <c:pt idx="6">
                  <c:v>72.2</c:v>
                </c:pt>
                <c:pt idx="7">
                  <c:v>72.400000000000006</c:v>
                </c:pt>
                <c:pt idx="8">
                  <c:v>72.7</c:v>
                </c:pt>
                <c:pt idx="9">
                  <c:v>72.8</c:v>
                </c:pt>
                <c:pt idx="10">
                  <c:v>72.900000000000006</c:v>
                </c:pt>
                <c:pt idx="11">
                  <c:v>73.2</c:v>
                </c:pt>
                <c:pt idx="12">
                  <c:v>73.8</c:v>
                </c:pt>
                <c:pt idx="13">
                  <c:v>74.400000000000006</c:v>
                </c:pt>
                <c:pt idx="14">
                  <c:v>74.599999999999994</c:v>
                </c:pt>
                <c:pt idx="15">
                  <c:v>75.599999999999994</c:v>
                </c:pt>
                <c:pt idx="16">
                  <c:v>78.099999999999994</c:v>
                </c:pt>
              </c:numCache>
            </c:numRef>
          </c:val>
        </c:ser>
        <c:gapWidth val="60"/>
        <c:overlap val="-20"/>
        <c:axId val="322173952"/>
        <c:axId val="328729344"/>
      </c:barChart>
      <c:catAx>
        <c:axId val="322173952"/>
        <c:scaling>
          <c:orientation val="minMax"/>
        </c:scaling>
        <c:axPos val="l"/>
        <c:numFmt formatCode="General" sourceLinked="1"/>
        <c:majorTickMark val="none"/>
        <c:tickLblPos val="nextTo"/>
        <c:spPr>
          <a:ln w="6350"/>
        </c:spPr>
        <c:txPr>
          <a:bodyPr/>
          <a:lstStyle/>
          <a:p>
            <a:pPr>
              <a:defRPr sz="700">
                <a:latin typeface="Arial" pitchFamily="34" charset="0"/>
                <a:cs typeface="Arial" pitchFamily="34" charset="0"/>
              </a:defRPr>
            </a:pPr>
            <a:endParaRPr lang="pl-PL"/>
          </a:p>
        </c:txPr>
        <c:crossAx val="328729344"/>
        <c:crosses val="autoZero"/>
        <c:auto val="1"/>
        <c:lblAlgn val="ctr"/>
        <c:lblOffset val="100"/>
      </c:catAx>
      <c:valAx>
        <c:axId val="328729344"/>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a:lstStyle/>
          <a:p>
            <a:pPr>
              <a:defRPr sz="800">
                <a:latin typeface="Arial" pitchFamily="34" charset="0"/>
                <a:cs typeface="Arial" pitchFamily="34" charset="0"/>
              </a:defRPr>
            </a:pPr>
            <a:endParaRPr lang="pl-PL"/>
          </a:p>
        </c:txPr>
        <c:crossAx val="322173952"/>
        <c:crosses val="autoZero"/>
        <c:crossBetween val="between"/>
      </c:valAx>
      <c:spPr>
        <a:noFill/>
      </c:spPr>
    </c:plotArea>
    <c:plotVisOnly val="1"/>
    <c:dispBlanksAs val="gap"/>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spPr>
            <a:solidFill>
              <a:srgbClr val="B7D090"/>
            </a:solidFill>
          </c:spPr>
          <c:dPt>
            <c:idx val="6"/>
            <c:spPr>
              <a:solidFill>
                <a:schemeClr val="accent6">
                  <a:lumMod val="75000"/>
                </a:schemeClr>
              </a:solidFill>
            </c:spPr>
          </c:dPt>
          <c:dPt>
            <c:idx val="9"/>
            <c:spPr>
              <a:solidFill>
                <a:srgbClr val="587A2D"/>
              </a:solidFill>
            </c:spPr>
          </c:dPt>
          <c:dLbls>
            <c:txPr>
              <a:bodyPr/>
              <a:lstStyle/>
              <a:p>
                <a:pPr>
                  <a:defRPr sz="800" b="1">
                    <a:latin typeface="Arial" pitchFamily="34" charset="0"/>
                    <a:cs typeface="Arial" pitchFamily="34" charset="0"/>
                  </a:defRPr>
                </a:pPr>
                <a:endParaRPr lang="pl-PL"/>
              </a:p>
            </c:txPr>
            <c:dLblPos val="inEnd"/>
            <c:showVal val="1"/>
          </c:dLbls>
          <c:cat>
            <c:strRef>
              <c:f>wykres_42!$A$3:$A$19</c:f>
              <c:strCache>
                <c:ptCount val="17"/>
                <c:pt idx="0">
                  <c:v>warmińsko-mazurskie</c:v>
                </c:pt>
                <c:pt idx="1">
                  <c:v> zachodniopomorskie</c:v>
                </c:pt>
                <c:pt idx="2">
                  <c:v> śląskie </c:v>
                </c:pt>
                <c:pt idx="3">
                  <c:v> lubuskie</c:v>
                </c:pt>
                <c:pt idx="4">
                  <c:v> dolnośląskie</c:v>
                </c:pt>
                <c:pt idx="5">
                  <c:v> opolskie</c:v>
                </c:pt>
                <c:pt idx="6">
                  <c:v> małopolskie </c:v>
                </c:pt>
                <c:pt idx="7">
                  <c:v> pomorskie</c:v>
                </c:pt>
                <c:pt idx="8">
                  <c:v> podlaskie</c:v>
                </c:pt>
                <c:pt idx="9">
                  <c:v>Polska</c:v>
                </c:pt>
                <c:pt idx="10">
                  <c:v> podkarpackie </c:v>
                </c:pt>
                <c:pt idx="11">
                  <c:v> kujawsko-pomorskie</c:v>
                </c:pt>
                <c:pt idx="12">
                  <c:v> lubelskie</c:v>
                </c:pt>
                <c:pt idx="13">
                  <c:v> łódzkie</c:v>
                </c:pt>
                <c:pt idx="14">
                  <c:v> świętokrzyskie</c:v>
                </c:pt>
                <c:pt idx="15">
                  <c:v> wielkopolskie</c:v>
                </c:pt>
                <c:pt idx="16">
                  <c:v> mazowieckie</c:v>
                </c:pt>
              </c:strCache>
            </c:strRef>
          </c:cat>
          <c:val>
            <c:numRef>
              <c:f>wykres_42!$B$3:$B$19</c:f>
              <c:numCache>
                <c:formatCode>0.0</c:formatCode>
                <c:ptCount val="17"/>
                <c:pt idx="0">
                  <c:v>51.4</c:v>
                </c:pt>
                <c:pt idx="1">
                  <c:v>52.2</c:v>
                </c:pt>
                <c:pt idx="2">
                  <c:v>53.5</c:v>
                </c:pt>
                <c:pt idx="3">
                  <c:v>53.7</c:v>
                </c:pt>
                <c:pt idx="4">
                  <c:v>53.8</c:v>
                </c:pt>
                <c:pt idx="5">
                  <c:v>54.4</c:v>
                </c:pt>
                <c:pt idx="6">
                  <c:v>55.3</c:v>
                </c:pt>
                <c:pt idx="7">
                  <c:v>55.5</c:v>
                </c:pt>
                <c:pt idx="8">
                  <c:v>55.7</c:v>
                </c:pt>
                <c:pt idx="9">
                  <c:v>55.9</c:v>
                </c:pt>
                <c:pt idx="10">
                  <c:v>56.3</c:v>
                </c:pt>
                <c:pt idx="11">
                  <c:v>56.3</c:v>
                </c:pt>
                <c:pt idx="12">
                  <c:v>56.5</c:v>
                </c:pt>
                <c:pt idx="13">
                  <c:v>56.6</c:v>
                </c:pt>
                <c:pt idx="14">
                  <c:v>57.1</c:v>
                </c:pt>
                <c:pt idx="15">
                  <c:v>57.3</c:v>
                </c:pt>
                <c:pt idx="16">
                  <c:v>60.2</c:v>
                </c:pt>
              </c:numCache>
            </c:numRef>
          </c:val>
        </c:ser>
        <c:gapWidth val="60"/>
        <c:overlap val="-20"/>
        <c:axId val="328766592"/>
        <c:axId val="328768128"/>
      </c:barChart>
      <c:catAx>
        <c:axId val="328766592"/>
        <c:scaling>
          <c:orientation val="minMax"/>
        </c:scaling>
        <c:axPos val="l"/>
        <c:numFmt formatCode="General" sourceLinked="1"/>
        <c:majorTickMark val="none"/>
        <c:tickLblPos val="nextTo"/>
        <c:spPr>
          <a:ln w="6350"/>
        </c:spPr>
        <c:txPr>
          <a:bodyPr/>
          <a:lstStyle/>
          <a:p>
            <a:pPr>
              <a:defRPr sz="700">
                <a:latin typeface="Arial" pitchFamily="34" charset="0"/>
                <a:cs typeface="Arial" pitchFamily="34" charset="0"/>
              </a:defRPr>
            </a:pPr>
            <a:endParaRPr lang="pl-PL"/>
          </a:p>
        </c:txPr>
        <c:crossAx val="328768128"/>
        <c:crosses val="autoZero"/>
        <c:auto val="1"/>
        <c:lblAlgn val="ctr"/>
        <c:lblOffset val="100"/>
      </c:catAx>
      <c:valAx>
        <c:axId val="328768128"/>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a:lstStyle/>
          <a:p>
            <a:pPr>
              <a:defRPr sz="800">
                <a:latin typeface="Arial" pitchFamily="34" charset="0"/>
                <a:cs typeface="Arial" pitchFamily="34" charset="0"/>
              </a:defRPr>
            </a:pPr>
            <a:endParaRPr lang="pl-PL"/>
          </a:p>
        </c:txPr>
        <c:crossAx val="328766592"/>
        <c:crosses val="autoZero"/>
        <c:crossBetween val="between"/>
      </c:valAx>
      <c:spPr>
        <a:noFill/>
      </c:spPr>
    </c:plotArea>
    <c:plotVisOnly val="1"/>
    <c:dispBlanksAs val="gap"/>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spPr>
            <a:solidFill>
              <a:srgbClr val="B7D090"/>
            </a:solidFill>
          </c:spPr>
          <c:dPt>
            <c:idx val="8"/>
            <c:spPr>
              <a:solidFill>
                <a:schemeClr val="accent6">
                  <a:lumMod val="75000"/>
                </a:schemeClr>
              </a:solidFill>
            </c:spPr>
          </c:dPt>
          <c:dPt>
            <c:idx val="10"/>
            <c:spPr>
              <a:solidFill>
                <a:srgbClr val="587A2D"/>
              </a:solidFill>
            </c:spPr>
          </c:dPt>
          <c:dLbls>
            <c:txPr>
              <a:bodyPr/>
              <a:lstStyle/>
              <a:p>
                <a:pPr>
                  <a:defRPr sz="800" b="1">
                    <a:latin typeface="Arial" pitchFamily="34" charset="0"/>
                    <a:cs typeface="Arial" pitchFamily="34" charset="0"/>
                  </a:defRPr>
                </a:pPr>
                <a:endParaRPr lang="pl-PL"/>
              </a:p>
            </c:txPr>
            <c:dLblPos val="inEnd"/>
            <c:showVal val="1"/>
          </c:dLbls>
          <c:cat>
            <c:strRef>
              <c:f>wykres_43!$A$3:$A$19</c:f>
              <c:strCache>
                <c:ptCount val="17"/>
                <c:pt idx="0">
                  <c:v>warmińsko-mazurskie</c:v>
                </c:pt>
                <c:pt idx="1">
                  <c:v>zachodniopomorskie</c:v>
                </c:pt>
                <c:pt idx="2">
                  <c:v>podkarpackie </c:v>
                </c:pt>
                <c:pt idx="3">
                  <c:v>śląskie </c:v>
                </c:pt>
                <c:pt idx="4">
                  <c:v>lubuskie</c:v>
                </c:pt>
                <c:pt idx="5">
                  <c:v>dolnośląskie</c:v>
                </c:pt>
                <c:pt idx="6">
                  <c:v>kujawsko-pomorskie</c:v>
                </c:pt>
                <c:pt idx="7">
                  <c:v>świętokrzyskie</c:v>
                </c:pt>
                <c:pt idx="8">
                  <c:v>małopolskie </c:v>
                </c:pt>
                <c:pt idx="9">
                  <c:v>pomorskie</c:v>
                </c:pt>
                <c:pt idx="10">
                  <c:v>Polska</c:v>
                </c:pt>
                <c:pt idx="11">
                  <c:v>opolskie</c:v>
                </c:pt>
                <c:pt idx="12">
                  <c:v>lubelskie</c:v>
                </c:pt>
                <c:pt idx="13">
                  <c:v>wielkopolskie</c:v>
                </c:pt>
                <c:pt idx="14">
                  <c:v>łódzkie</c:v>
                </c:pt>
                <c:pt idx="15">
                  <c:v>podlaskie</c:v>
                </c:pt>
                <c:pt idx="16">
                  <c:v>mazowieckie</c:v>
                </c:pt>
              </c:strCache>
            </c:strRef>
          </c:cat>
          <c:val>
            <c:numRef>
              <c:f>wykres_43!$B$3:$B$19</c:f>
              <c:numCache>
                <c:formatCode>0.0</c:formatCode>
                <c:ptCount val="17"/>
                <c:pt idx="0">
                  <c:v>59.1</c:v>
                </c:pt>
                <c:pt idx="1">
                  <c:v>61.7</c:v>
                </c:pt>
                <c:pt idx="2">
                  <c:v>62.4</c:v>
                </c:pt>
                <c:pt idx="3">
                  <c:v>63.2</c:v>
                </c:pt>
                <c:pt idx="4">
                  <c:v>63.2</c:v>
                </c:pt>
                <c:pt idx="5">
                  <c:v>63.6</c:v>
                </c:pt>
                <c:pt idx="6">
                  <c:v>63.9</c:v>
                </c:pt>
                <c:pt idx="7">
                  <c:v>64.3</c:v>
                </c:pt>
                <c:pt idx="8">
                  <c:v>64.5</c:v>
                </c:pt>
                <c:pt idx="9">
                  <c:v>65.099999999999994</c:v>
                </c:pt>
                <c:pt idx="10">
                  <c:v>65.400000000000006</c:v>
                </c:pt>
                <c:pt idx="11">
                  <c:v>65.7</c:v>
                </c:pt>
                <c:pt idx="12">
                  <c:v>65.8</c:v>
                </c:pt>
                <c:pt idx="13">
                  <c:v>66.8</c:v>
                </c:pt>
                <c:pt idx="14">
                  <c:v>67</c:v>
                </c:pt>
                <c:pt idx="15">
                  <c:v>67.5</c:v>
                </c:pt>
                <c:pt idx="16">
                  <c:v>71.7</c:v>
                </c:pt>
              </c:numCache>
            </c:numRef>
          </c:val>
        </c:ser>
        <c:gapWidth val="60"/>
        <c:overlap val="-20"/>
        <c:axId val="328985600"/>
        <c:axId val="328987392"/>
      </c:barChart>
      <c:catAx>
        <c:axId val="328985600"/>
        <c:scaling>
          <c:orientation val="minMax"/>
        </c:scaling>
        <c:axPos val="l"/>
        <c:numFmt formatCode="General" sourceLinked="1"/>
        <c:majorTickMark val="none"/>
        <c:tickLblPos val="nextTo"/>
        <c:spPr>
          <a:ln w="6350"/>
        </c:spPr>
        <c:txPr>
          <a:bodyPr/>
          <a:lstStyle/>
          <a:p>
            <a:pPr>
              <a:defRPr sz="700">
                <a:latin typeface="Arial" pitchFamily="34" charset="0"/>
                <a:cs typeface="Arial" pitchFamily="34" charset="0"/>
              </a:defRPr>
            </a:pPr>
            <a:endParaRPr lang="pl-PL"/>
          </a:p>
        </c:txPr>
        <c:crossAx val="328987392"/>
        <c:crosses val="autoZero"/>
        <c:auto val="1"/>
        <c:lblAlgn val="ctr"/>
        <c:lblOffset val="100"/>
      </c:catAx>
      <c:valAx>
        <c:axId val="328987392"/>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a:lstStyle/>
          <a:p>
            <a:pPr>
              <a:defRPr sz="800">
                <a:latin typeface="Arial" pitchFamily="34" charset="0"/>
                <a:cs typeface="Arial" pitchFamily="34" charset="0"/>
              </a:defRPr>
            </a:pPr>
            <a:endParaRPr lang="pl-PL"/>
          </a:p>
        </c:txPr>
        <c:crossAx val="328985600"/>
        <c:crosses val="autoZero"/>
        <c:crossBetween val="between"/>
      </c:valAx>
      <c:spPr>
        <a:noFill/>
      </c:spPr>
    </c:plotArea>
    <c:plotVisOnly val="1"/>
    <c:dispBlanksAs val="gap"/>
  </c:chart>
  <c:spPr>
    <a:noFill/>
    <a:ln>
      <a:noFill/>
    </a:ln>
  </c:spPr>
  <c:printSettings>
    <c:headerFooter/>
    <c:pageMargins b="0.75000000000000244" l="0.70000000000000062" r="0.70000000000000062" t="0.75000000000000244"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0.27599554374752627"/>
          <c:y val="8.313405053491367E-2"/>
          <c:w val="0.69043966924591449"/>
          <c:h val="0.83494545648209373"/>
        </c:manualLayout>
      </c:layout>
      <c:barChart>
        <c:barDir val="bar"/>
        <c:grouping val="clustered"/>
        <c:ser>
          <c:idx val="0"/>
          <c:order val="0"/>
          <c:spPr>
            <a:solidFill>
              <a:srgbClr val="B7D090"/>
            </a:solidFill>
          </c:spPr>
          <c:dPt>
            <c:idx val="8"/>
            <c:spPr>
              <a:solidFill>
                <a:schemeClr val="accent6">
                  <a:lumMod val="75000"/>
                </a:schemeClr>
              </a:solidFill>
            </c:spPr>
          </c:dPt>
          <c:dPt>
            <c:idx val="11"/>
            <c:spPr>
              <a:solidFill>
                <a:srgbClr val="587A2D"/>
              </a:solidFill>
            </c:spPr>
          </c:dPt>
          <c:dLbls>
            <c:txPr>
              <a:bodyPr/>
              <a:lstStyle/>
              <a:p>
                <a:pPr>
                  <a:defRPr sz="800" b="1">
                    <a:latin typeface="Arial" pitchFamily="34" charset="0"/>
                    <a:cs typeface="Arial" pitchFamily="34" charset="0"/>
                  </a:defRPr>
                </a:pPr>
                <a:endParaRPr lang="pl-PL"/>
              </a:p>
            </c:txPr>
            <c:dLblPos val="inEnd"/>
            <c:showVal val="1"/>
          </c:dLbls>
          <c:cat>
            <c:strRef>
              <c:f>wykres_44!$A$3:$A$19</c:f>
              <c:strCache>
                <c:ptCount val="17"/>
                <c:pt idx="0">
                  <c:v>warmińsko-mazurskie</c:v>
                </c:pt>
                <c:pt idx="1">
                  <c:v>zachodniopomorskie</c:v>
                </c:pt>
                <c:pt idx="2">
                  <c:v>dolnośląskie</c:v>
                </c:pt>
                <c:pt idx="3">
                  <c:v>śląskie </c:v>
                </c:pt>
                <c:pt idx="4">
                  <c:v>podkarpackie </c:v>
                </c:pt>
                <c:pt idx="5">
                  <c:v>lubuskie</c:v>
                </c:pt>
                <c:pt idx="6">
                  <c:v>opolskie</c:v>
                </c:pt>
                <c:pt idx="7">
                  <c:v>świętokrzyskie</c:v>
                </c:pt>
                <c:pt idx="8">
                  <c:v>małopolskie </c:v>
                </c:pt>
                <c:pt idx="9">
                  <c:v>kujawsko-pomorskie</c:v>
                </c:pt>
                <c:pt idx="10">
                  <c:v>pomorskie</c:v>
                </c:pt>
                <c:pt idx="11">
                  <c:v>Polska</c:v>
                </c:pt>
                <c:pt idx="12">
                  <c:v>łódzkie</c:v>
                </c:pt>
                <c:pt idx="13">
                  <c:v>lubelskie</c:v>
                </c:pt>
                <c:pt idx="14">
                  <c:v>podlaskie</c:v>
                </c:pt>
                <c:pt idx="15">
                  <c:v>wielkopolskie</c:v>
                </c:pt>
                <c:pt idx="16">
                  <c:v>mazowieckie</c:v>
                </c:pt>
              </c:strCache>
            </c:strRef>
          </c:cat>
          <c:val>
            <c:numRef>
              <c:f>wykres_44!$B$3:$B$19</c:f>
              <c:numCache>
                <c:formatCode>0.0</c:formatCode>
                <c:ptCount val="17"/>
                <c:pt idx="0">
                  <c:v>45.8</c:v>
                </c:pt>
                <c:pt idx="1">
                  <c:v>46.5</c:v>
                </c:pt>
                <c:pt idx="2">
                  <c:v>47.8</c:v>
                </c:pt>
                <c:pt idx="3">
                  <c:v>48.4</c:v>
                </c:pt>
                <c:pt idx="4">
                  <c:v>48.8</c:v>
                </c:pt>
                <c:pt idx="5">
                  <c:v>48.9</c:v>
                </c:pt>
                <c:pt idx="6">
                  <c:v>49.2</c:v>
                </c:pt>
                <c:pt idx="7">
                  <c:v>49.6</c:v>
                </c:pt>
                <c:pt idx="8">
                  <c:v>49.6</c:v>
                </c:pt>
                <c:pt idx="9">
                  <c:v>49.6</c:v>
                </c:pt>
                <c:pt idx="10">
                  <c:v>50.2</c:v>
                </c:pt>
                <c:pt idx="11">
                  <c:v>50.2</c:v>
                </c:pt>
                <c:pt idx="12">
                  <c:v>50.3</c:v>
                </c:pt>
                <c:pt idx="13">
                  <c:v>50.6</c:v>
                </c:pt>
                <c:pt idx="14">
                  <c:v>50.6</c:v>
                </c:pt>
                <c:pt idx="15">
                  <c:v>52.4</c:v>
                </c:pt>
                <c:pt idx="16">
                  <c:v>55.4</c:v>
                </c:pt>
              </c:numCache>
            </c:numRef>
          </c:val>
        </c:ser>
        <c:gapWidth val="60"/>
        <c:overlap val="-20"/>
        <c:axId val="329032832"/>
        <c:axId val="329034368"/>
      </c:barChart>
      <c:catAx>
        <c:axId val="329032832"/>
        <c:scaling>
          <c:orientation val="minMax"/>
        </c:scaling>
        <c:axPos val="l"/>
        <c:numFmt formatCode="General" sourceLinked="1"/>
        <c:majorTickMark val="none"/>
        <c:tickLblPos val="nextTo"/>
        <c:spPr>
          <a:ln w="6350"/>
        </c:spPr>
        <c:txPr>
          <a:bodyPr/>
          <a:lstStyle/>
          <a:p>
            <a:pPr>
              <a:defRPr sz="700">
                <a:latin typeface="Arial" pitchFamily="34" charset="0"/>
                <a:cs typeface="Arial" pitchFamily="34" charset="0"/>
              </a:defRPr>
            </a:pPr>
            <a:endParaRPr lang="pl-PL"/>
          </a:p>
        </c:txPr>
        <c:crossAx val="329034368"/>
        <c:crosses val="autoZero"/>
        <c:auto val="1"/>
        <c:lblAlgn val="ctr"/>
        <c:lblOffset val="100"/>
      </c:catAx>
      <c:valAx>
        <c:axId val="329034368"/>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a:lstStyle/>
          <a:p>
            <a:pPr>
              <a:defRPr sz="800">
                <a:latin typeface="Arial" pitchFamily="34" charset="0"/>
                <a:cs typeface="Arial" pitchFamily="34" charset="0"/>
              </a:defRPr>
            </a:pPr>
            <a:endParaRPr lang="pl-PL"/>
          </a:p>
        </c:txPr>
        <c:crossAx val="329032832"/>
        <c:crosses val="autoZero"/>
        <c:crossBetween val="between"/>
      </c:valAx>
      <c:spPr>
        <a:noFill/>
      </c:spPr>
    </c:plotArea>
    <c:plotVisOnly val="1"/>
    <c:dispBlanksAs val="gap"/>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spPr>
            <a:solidFill>
              <a:srgbClr val="B7D090"/>
            </a:solidFill>
          </c:spPr>
          <c:dPt>
            <c:idx val="10"/>
            <c:spPr>
              <a:solidFill>
                <a:srgbClr val="587A2D"/>
              </a:solidFill>
            </c:spPr>
          </c:dPt>
          <c:dPt>
            <c:idx val="13"/>
            <c:spPr>
              <a:solidFill>
                <a:schemeClr val="accent6">
                  <a:lumMod val="75000"/>
                </a:schemeClr>
              </a:solidFill>
            </c:spPr>
          </c:dPt>
          <c:dLbls>
            <c:txPr>
              <a:bodyPr/>
              <a:lstStyle/>
              <a:p>
                <a:pPr>
                  <a:defRPr sz="800" b="1" i="0" u="none" strike="noStrike" baseline="0">
                    <a:solidFill>
                      <a:srgbClr val="000000"/>
                    </a:solidFill>
                    <a:latin typeface="Arial"/>
                    <a:ea typeface="Arial"/>
                    <a:cs typeface="Arial"/>
                  </a:defRPr>
                </a:pPr>
                <a:endParaRPr lang="pl-PL"/>
              </a:p>
            </c:txPr>
            <c:dLblPos val="inEnd"/>
            <c:showVal val="1"/>
          </c:dLbls>
          <c:cat>
            <c:strRef>
              <c:f>wykres_45!$A$3:$A$19</c:f>
              <c:strCache>
                <c:ptCount val="17"/>
                <c:pt idx="0">
                  <c:v>warmińsko - mazurskie</c:v>
                </c:pt>
                <c:pt idx="1">
                  <c:v>kujawsko-pomorskie</c:v>
                </c:pt>
                <c:pt idx="2">
                  <c:v>zachodniopomorskie</c:v>
                </c:pt>
                <c:pt idx="3">
                  <c:v>świętokrzyskie</c:v>
                </c:pt>
                <c:pt idx="4">
                  <c:v>podkarpackie</c:v>
                </c:pt>
                <c:pt idx="5">
                  <c:v>lubuskie</c:v>
                </c:pt>
                <c:pt idx="6">
                  <c:v>podlaskie</c:v>
                </c:pt>
                <c:pt idx="7">
                  <c:v>lubelskie</c:v>
                </c:pt>
                <c:pt idx="8">
                  <c:v>opolskie</c:v>
                </c:pt>
                <c:pt idx="9">
                  <c:v>łódzkie</c:v>
                </c:pt>
                <c:pt idx="10">
                  <c:v>Polska</c:v>
                </c:pt>
                <c:pt idx="11">
                  <c:v>pomorskie</c:v>
                </c:pt>
                <c:pt idx="12">
                  <c:v>dolnośląskie</c:v>
                </c:pt>
                <c:pt idx="13">
                  <c:v>małopolskie</c:v>
                </c:pt>
                <c:pt idx="14">
                  <c:v>śląskie</c:v>
                </c:pt>
                <c:pt idx="15">
                  <c:v>mazowieckie</c:v>
                </c:pt>
                <c:pt idx="16">
                  <c:v>wielkopolskie</c:v>
                </c:pt>
              </c:strCache>
            </c:strRef>
          </c:cat>
          <c:val>
            <c:numRef>
              <c:f>wykres_45!$B$3:$B$19</c:f>
              <c:numCache>
                <c:formatCode>0.0</c:formatCode>
                <c:ptCount val="17"/>
                <c:pt idx="0">
                  <c:v>21.7</c:v>
                </c:pt>
                <c:pt idx="1">
                  <c:v>18.100000000000001</c:v>
                </c:pt>
                <c:pt idx="2">
                  <c:v>18</c:v>
                </c:pt>
                <c:pt idx="3">
                  <c:v>16.5</c:v>
                </c:pt>
                <c:pt idx="4">
                  <c:v>16.399999999999999</c:v>
                </c:pt>
                <c:pt idx="5">
                  <c:v>15.7</c:v>
                </c:pt>
                <c:pt idx="6">
                  <c:v>15.1</c:v>
                </c:pt>
                <c:pt idx="7">
                  <c:v>14.4</c:v>
                </c:pt>
                <c:pt idx="8">
                  <c:v>14.3</c:v>
                </c:pt>
                <c:pt idx="9">
                  <c:v>14.1</c:v>
                </c:pt>
                <c:pt idx="10">
                  <c:v>13.4</c:v>
                </c:pt>
                <c:pt idx="11">
                  <c:v>13.3</c:v>
                </c:pt>
                <c:pt idx="12">
                  <c:v>13.2</c:v>
                </c:pt>
                <c:pt idx="13">
                  <c:v>11.6</c:v>
                </c:pt>
                <c:pt idx="14">
                  <c:v>11.2</c:v>
                </c:pt>
                <c:pt idx="15">
                  <c:v>11</c:v>
                </c:pt>
                <c:pt idx="16">
                  <c:v>9.6</c:v>
                </c:pt>
              </c:numCache>
            </c:numRef>
          </c:val>
        </c:ser>
        <c:gapWidth val="60"/>
        <c:overlap val="-20"/>
        <c:axId val="329165824"/>
        <c:axId val="329253632"/>
      </c:barChart>
      <c:catAx>
        <c:axId val="329165824"/>
        <c:scaling>
          <c:orientation val="minMax"/>
        </c:scaling>
        <c:axPos val="l"/>
        <c:numFmt formatCode="0.0"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29253632"/>
        <c:crosses val="autoZero"/>
        <c:auto val="1"/>
        <c:lblAlgn val="ctr"/>
        <c:lblOffset val="100"/>
      </c:catAx>
      <c:valAx>
        <c:axId val="329253632"/>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0" vert="horz"/>
          <a:lstStyle/>
          <a:p>
            <a:pPr>
              <a:defRPr sz="800" b="0" i="0" u="none" strike="noStrike" baseline="0">
                <a:solidFill>
                  <a:srgbClr val="000000"/>
                </a:solidFill>
                <a:latin typeface="Arial"/>
                <a:ea typeface="Arial"/>
                <a:cs typeface="Arial"/>
              </a:defRPr>
            </a:pPr>
            <a:endParaRPr lang="pl-PL"/>
          </a:p>
        </c:txPr>
        <c:crossAx val="329165824"/>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289" l="0.70000000000000062" r="0.70000000000000062" t="0.75000000000000289"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spPr>
            <a:solidFill>
              <a:srgbClr val="B7D090"/>
            </a:solidFill>
          </c:spPr>
          <c:dPt>
            <c:idx val="8"/>
            <c:spPr>
              <a:solidFill>
                <a:schemeClr val="accent6">
                  <a:lumMod val="75000"/>
                </a:schemeClr>
              </a:solidFill>
            </c:spPr>
          </c:dPt>
          <c:dPt>
            <c:idx val="9"/>
            <c:spPr>
              <a:solidFill>
                <a:srgbClr val="587A2D"/>
              </a:solidFill>
            </c:spPr>
          </c:dPt>
          <c:dLbls>
            <c:txPr>
              <a:bodyPr/>
              <a:lstStyle/>
              <a:p>
                <a:pPr>
                  <a:defRPr sz="800" b="1" i="0" u="none" strike="noStrike" baseline="0">
                    <a:solidFill>
                      <a:srgbClr val="000000"/>
                    </a:solidFill>
                    <a:latin typeface="Arial"/>
                    <a:ea typeface="Arial"/>
                    <a:cs typeface="Arial"/>
                  </a:defRPr>
                </a:pPr>
                <a:endParaRPr lang="pl-PL"/>
              </a:p>
            </c:txPr>
            <c:dLblPos val="inEnd"/>
            <c:showVal val="1"/>
          </c:dLbls>
          <c:cat>
            <c:strRef>
              <c:f>wykres_46!$A$3:$A$19</c:f>
              <c:strCache>
                <c:ptCount val="17"/>
                <c:pt idx="0">
                  <c:v> podkarpackie </c:v>
                </c:pt>
                <c:pt idx="1">
                  <c:v> świętokrzyskie</c:v>
                </c:pt>
                <c:pt idx="2">
                  <c:v> kujawsko-pomorskie</c:v>
                </c:pt>
                <c:pt idx="3">
                  <c:v> dolnośląskie</c:v>
                </c:pt>
                <c:pt idx="4">
                  <c:v> warmińsko-mazurskie</c:v>
                </c:pt>
                <c:pt idx="5">
                  <c:v> łódzkie</c:v>
                </c:pt>
                <c:pt idx="6">
                  <c:v> zachodniopomorskie</c:v>
                </c:pt>
                <c:pt idx="7">
                  <c:v> lubelskie</c:v>
                </c:pt>
                <c:pt idx="8">
                  <c:v> małopolskie </c:v>
                </c:pt>
                <c:pt idx="9">
                  <c:v>Polska</c:v>
                </c:pt>
                <c:pt idx="10">
                  <c:v> pomorskie</c:v>
                </c:pt>
                <c:pt idx="11">
                  <c:v> opolskie</c:v>
                </c:pt>
                <c:pt idx="12">
                  <c:v> śląskie </c:v>
                </c:pt>
                <c:pt idx="13">
                  <c:v> podlaskie</c:v>
                </c:pt>
                <c:pt idx="14">
                  <c:v> lubuskie</c:v>
                </c:pt>
                <c:pt idx="15">
                  <c:v> wielkopolskie</c:v>
                </c:pt>
                <c:pt idx="16">
                  <c:v> mazowieckie</c:v>
                </c:pt>
              </c:strCache>
            </c:strRef>
          </c:cat>
          <c:val>
            <c:numRef>
              <c:f>wykres_46!$B$3:$B$19</c:f>
              <c:numCache>
                <c:formatCode>0.0</c:formatCode>
                <c:ptCount val="17"/>
                <c:pt idx="0">
                  <c:v>13.211600429645543</c:v>
                </c:pt>
                <c:pt idx="1">
                  <c:v>13.095238095238097</c:v>
                </c:pt>
                <c:pt idx="2">
                  <c:v>11.804008908685969</c:v>
                </c:pt>
                <c:pt idx="3">
                  <c:v>11.111111111111111</c:v>
                </c:pt>
                <c:pt idx="4">
                  <c:v>11.072056239015819</c:v>
                </c:pt>
                <c:pt idx="5">
                  <c:v>11.036539895600299</c:v>
                </c:pt>
                <c:pt idx="6">
                  <c:v>10.952380952380953</c:v>
                </c:pt>
                <c:pt idx="7">
                  <c:v>10.491493383742911</c:v>
                </c:pt>
                <c:pt idx="8">
                  <c:v>10.428176795580111</c:v>
                </c:pt>
                <c:pt idx="9">
                  <c:v>10.086505190311419</c:v>
                </c:pt>
                <c:pt idx="10">
                  <c:v>9.5789473684210513</c:v>
                </c:pt>
                <c:pt idx="11">
                  <c:v>9.5238095238095237</c:v>
                </c:pt>
                <c:pt idx="12">
                  <c:v>9.4017094017094021</c:v>
                </c:pt>
                <c:pt idx="13">
                  <c:v>9.3069306930693063</c:v>
                </c:pt>
                <c:pt idx="14">
                  <c:v>8.9686098654708513</c:v>
                </c:pt>
                <c:pt idx="15">
                  <c:v>8.5276482345103268</c:v>
                </c:pt>
                <c:pt idx="16">
                  <c:v>7.9984979346601577</c:v>
                </c:pt>
              </c:numCache>
            </c:numRef>
          </c:val>
        </c:ser>
        <c:gapWidth val="60"/>
        <c:overlap val="-20"/>
        <c:axId val="329294976"/>
        <c:axId val="329296512"/>
      </c:barChart>
      <c:catAx>
        <c:axId val="329294976"/>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29296512"/>
        <c:crosses val="autoZero"/>
        <c:auto val="1"/>
        <c:lblAlgn val="ctr"/>
        <c:lblOffset val="100"/>
      </c:catAx>
      <c:valAx>
        <c:axId val="329296512"/>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0" vert="horz"/>
          <a:lstStyle/>
          <a:p>
            <a:pPr>
              <a:defRPr sz="800" b="0" i="0" u="none" strike="noStrike" baseline="0">
                <a:solidFill>
                  <a:srgbClr val="000000"/>
                </a:solidFill>
                <a:latin typeface="Arial"/>
                <a:ea typeface="Arial"/>
                <a:cs typeface="Arial"/>
              </a:defRPr>
            </a:pPr>
            <a:endParaRPr lang="pl-PL"/>
          </a:p>
        </c:txPr>
        <c:crossAx val="329294976"/>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266" l="0.70000000000000062" r="0.70000000000000062" t="0.75000000000000266"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0.25639319388373244"/>
          <c:y val="4.4555633305543248E-2"/>
          <c:w val="0.69476853949789119"/>
          <c:h val="0.87242268481997853"/>
        </c:manualLayout>
      </c:layout>
      <c:barChart>
        <c:barDir val="bar"/>
        <c:grouping val="clustered"/>
        <c:ser>
          <c:idx val="0"/>
          <c:order val="0"/>
          <c:spPr>
            <a:solidFill>
              <a:srgbClr val="B7D090"/>
            </a:solidFill>
          </c:spPr>
          <c:dPt>
            <c:idx val="10"/>
            <c:spPr>
              <a:solidFill>
                <a:srgbClr val="587A2D"/>
              </a:solidFill>
            </c:spPr>
          </c:dPt>
          <c:dPt>
            <c:idx val="12"/>
            <c:spPr>
              <a:solidFill>
                <a:schemeClr val="accent6">
                  <a:lumMod val="75000"/>
                </a:schemeClr>
              </a:solidFill>
            </c:spPr>
          </c:dPt>
          <c:dLbls>
            <c:txPr>
              <a:bodyPr/>
              <a:lstStyle/>
              <a:p>
                <a:pPr>
                  <a:defRPr sz="800" b="0" i="0" u="none" strike="noStrike" baseline="0">
                    <a:solidFill>
                      <a:srgbClr val="000000"/>
                    </a:solidFill>
                    <a:latin typeface="Arial"/>
                    <a:ea typeface="Arial"/>
                    <a:cs typeface="Arial"/>
                  </a:defRPr>
                </a:pPr>
                <a:endParaRPr lang="pl-PL"/>
              </a:p>
            </c:txPr>
            <c:dLblPos val="inEnd"/>
            <c:showVal val="1"/>
          </c:dLbls>
          <c:cat>
            <c:strRef>
              <c:f>wykres_47!$A$3:$A$19</c:f>
              <c:strCache>
                <c:ptCount val="17"/>
                <c:pt idx="0">
                  <c:v> śląskie </c:v>
                </c:pt>
                <c:pt idx="1">
                  <c:v> dolnośląskie</c:v>
                </c:pt>
                <c:pt idx="2">
                  <c:v> pomorskie</c:v>
                </c:pt>
                <c:pt idx="3">
                  <c:v> zachodniopomorskie</c:v>
                </c:pt>
                <c:pt idx="4">
                  <c:v> lubuskie</c:v>
                </c:pt>
                <c:pt idx="5">
                  <c:v> mazowieckie</c:v>
                </c:pt>
                <c:pt idx="6">
                  <c:v> wielkopolskie</c:v>
                </c:pt>
                <c:pt idx="7">
                  <c:v> kujawsko-pomorskie</c:v>
                </c:pt>
                <c:pt idx="8">
                  <c:v> opolskie</c:v>
                </c:pt>
                <c:pt idx="9">
                  <c:v> warmińsko-mazurskie</c:v>
                </c:pt>
                <c:pt idx="10">
                  <c:v>Polska</c:v>
                </c:pt>
                <c:pt idx="11">
                  <c:v> łódzkie</c:v>
                </c:pt>
                <c:pt idx="12">
                  <c:v> małopolskie </c:v>
                </c:pt>
                <c:pt idx="13">
                  <c:v> podlaskie</c:v>
                </c:pt>
                <c:pt idx="14">
                  <c:v> świętokrzyskie</c:v>
                </c:pt>
                <c:pt idx="15">
                  <c:v> podkarpackie </c:v>
                </c:pt>
                <c:pt idx="16">
                  <c:v> lubelskie</c:v>
                </c:pt>
              </c:strCache>
            </c:strRef>
          </c:cat>
          <c:val>
            <c:numRef>
              <c:f>wykres_47!$B$3:$B$19</c:f>
              <c:numCache>
                <c:formatCode>0.0</c:formatCode>
                <c:ptCount val="17"/>
                <c:pt idx="0">
                  <c:v>6.2166537690868457</c:v>
                </c:pt>
                <c:pt idx="1">
                  <c:v>8.7731687545690988</c:v>
                </c:pt>
                <c:pt idx="2">
                  <c:v>8.9533167278801606</c:v>
                </c:pt>
                <c:pt idx="3">
                  <c:v>9.8986202462786199</c:v>
                </c:pt>
                <c:pt idx="4">
                  <c:v>11.351101072133599</c:v>
                </c:pt>
                <c:pt idx="5">
                  <c:v>13.230942998882384</c:v>
                </c:pt>
                <c:pt idx="6">
                  <c:v>15.672033073285252</c:v>
                </c:pt>
                <c:pt idx="7">
                  <c:v>15.92231169781039</c:v>
                </c:pt>
                <c:pt idx="8">
                  <c:v>16.396807002324181</c:v>
                </c:pt>
                <c:pt idx="9">
                  <c:v>16.755287977400968</c:v>
                </c:pt>
                <c:pt idx="10">
                  <c:v>17.189458637828828</c:v>
                </c:pt>
                <c:pt idx="11">
                  <c:v>19.38746814687266</c:v>
                </c:pt>
                <c:pt idx="12">
                  <c:v>21.862216030981866</c:v>
                </c:pt>
                <c:pt idx="13">
                  <c:v>31.896699291122925</c:v>
                </c:pt>
                <c:pt idx="14">
                  <c:v>32.842320600365682</c:v>
                </c:pt>
                <c:pt idx="15">
                  <c:v>33.093868877604322</c:v>
                </c:pt>
                <c:pt idx="16">
                  <c:v>38.831433589224098</c:v>
                </c:pt>
              </c:numCache>
            </c:numRef>
          </c:val>
        </c:ser>
        <c:gapWidth val="60"/>
        <c:overlap val="-20"/>
        <c:axId val="329436160"/>
        <c:axId val="328139520"/>
      </c:barChart>
      <c:catAx>
        <c:axId val="329436160"/>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28139520"/>
        <c:crosses val="autoZero"/>
        <c:auto val="1"/>
        <c:lblAlgn val="ctr"/>
        <c:lblOffset val="100"/>
      </c:catAx>
      <c:valAx>
        <c:axId val="328139520"/>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0" vert="horz"/>
          <a:lstStyle/>
          <a:p>
            <a:pPr>
              <a:defRPr sz="800" b="0" i="0" u="none" strike="noStrike" baseline="0">
                <a:solidFill>
                  <a:srgbClr val="000000"/>
                </a:solidFill>
                <a:latin typeface="Arial"/>
                <a:ea typeface="Arial"/>
                <a:cs typeface="Arial"/>
              </a:defRPr>
            </a:pPr>
            <a:endParaRPr lang="pl-PL"/>
          </a:p>
        </c:txPr>
        <c:crossAx val="329436160"/>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322" l="0.70000000000000062" r="0.70000000000000062" t="0.75000000000000322"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0.26529482005256433"/>
          <c:y val="4.3582119538547404E-2"/>
          <c:w val="0.70095867881233853"/>
          <c:h val="0.89492092044687765"/>
        </c:manualLayout>
      </c:layout>
      <c:barChart>
        <c:barDir val="bar"/>
        <c:grouping val="clustered"/>
        <c:ser>
          <c:idx val="0"/>
          <c:order val="0"/>
          <c:spPr>
            <a:solidFill>
              <a:srgbClr val="B7D090"/>
            </a:solidFill>
          </c:spPr>
          <c:dPt>
            <c:idx val="5"/>
            <c:spPr>
              <a:solidFill>
                <a:schemeClr val="accent6">
                  <a:lumMod val="75000"/>
                </a:schemeClr>
              </a:solidFill>
            </c:spPr>
          </c:dPt>
          <c:dPt>
            <c:idx val="7"/>
            <c:spPr>
              <a:solidFill>
                <a:srgbClr val="587A2D"/>
              </a:solidFill>
            </c:spPr>
          </c:dPt>
          <c:dLbls>
            <c:txPr>
              <a:bodyPr/>
              <a:lstStyle/>
              <a:p>
                <a:pPr>
                  <a:defRPr sz="800" b="0" i="0" u="none" strike="noStrike" baseline="0">
                    <a:solidFill>
                      <a:srgbClr val="000000"/>
                    </a:solidFill>
                    <a:latin typeface="Arial"/>
                    <a:ea typeface="Arial"/>
                    <a:cs typeface="Arial"/>
                  </a:defRPr>
                </a:pPr>
                <a:endParaRPr lang="pl-PL"/>
              </a:p>
            </c:txPr>
            <c:dLblPos val="inEnd"/>
            <c:showVal val="1"/>
          </c:dLbls>
          <c:cat>
            <c:strRef>
              <c:f>wykres_48!$A$2:$A$18</c:f>
              <c:strCache>
                <c:ptCount val="17"/>
                <c:pt idx="0">
                  <c:v> lubelskie</c:v>
                </c:pt>
                <c:pt idx="1">
                  <c:v> mazowieckie</c:v>
                </c:pt>
                <c:pt idx="2">
                  <c:v> podlaskie</c:v>
                </c:pt>
                <c:pt idx="3">
                  <c:v> świętokrzyskie</c:v>
                </c:pt>
                <c:pt idx="4">
                  <c:v> podkarpackie </c:v>
                </c:pt>
                <c:pt idx="5">
                  <c:v> małopolskie </c:v>
                </c:pt>
                <c:pt idx="6">
                  <c:v> zachodniopomorskie</c:v>
                </c:pt>
                <c:pt idx="7">
                  <c:v>Polska</c:v>
                </c:pt>
                <c:pt idx="8">
                  <c:v> łódzkie</c:v>
                </c:pt>
                <c:pt idx="9">
                  <c:v> pomorskie</c:v>
                </c:pt>
                <c:pt idx="10">
                  <c:v> warmińsko-mazurskie</c:v>
                </c:pt>
                <c:pt idx="11">
                  <c:v> kujawsko-pomorskie</c:v>
                </c:pt>
                <c:pt idx="12">
                  <c:v> dolnośląskie</c:v>
                </c:pt>
                <c:pt idx="13">
                  <c:v> wielkopolskie</c:v>
                </c:pt>
                <c:pt idx="14">
                  <c:v> lubuskie</c:v>
                </c:pt>
                <c:pt idx="15">
                  <c:v> opolskie</c:v>
                </c:pt>
                <c:pt idx="16">
                  <c:v> śląskie </c:v>
                </c:pt>
              </c:strCache>
            </c:strRef>
          </c:cat>
          <c:val>
            <c:numRef>
              <c:f>wykres_48!$B$2:$B$18</c:f>
              <c:numCache>
                <c:formatCode>0.0</c:formatCode>
                <c:ptCount val="17"/>
                <c:pt idx="0">
                  <c:v>17.390191596579328</c:v>
                </c:pt>
                <c:pt idx="1">
                  <c:v>19.511547171935799</c:v>
                </c:pt>
                <c:pt idx="2">
                  <c:v>20.011176897051715</c:v>
                </c:pt>
                <c:pt idx="3">
                  <c:v>22.866004227494518</c:v>
                </c:pt>
                <c:pt idx="4">
                  <c:v>24.109046991767585</c:v>
                </c:pt>
                <c:pt idx="5">
                  <c:v>24.202937952062797</c:v>
                </c:pt>
                <c:pt idx="6">
                  <c:v>26.775728203352951</c:v>
                </c:pt>
                <c:pt idx="7">
                  <c:v>26.847791698007278</c:v>
                </c:pt>
                <c:pt idx="8">
                  <c:v>27.795612164109041</c:v>
                </c:pt>
                <c:pt idx="9">
                  <c:v>28.70188713868972</c:v>
                </c:pt>
                <c:pt idx="10">
                  <c:v>29.051285547191746</c:v>
                </c:pt>
                <c:pt idx="11">
                  <c:v>29.542193933525514</c:v>
                </c:pt>
                <c:pt idx="12">
                  <c:v>31.090964247882674</c:v>
                </c:pt>
                <c:pt idx="13">
                  <c:v>31.262841009341997</c:v>
                </c:pt>
                <c:pt idx="14">
                  <c:v>31.289282105348782</c:v>
                </c:pt>
                <c:pt idx="15">
                  <c:v>31.379035756135774</c:v>
                </c:pt>
                <c:pt idx="16">
                  <c:v>36.664156154276569</c:v>
                </c:pt>
              </c:numCache>
            </c:numRef>
          </c:val>
        </c:ser>
        <c:gapWidth val="60"/>
        <c:overlap val="-20"/>
        <c:axId val="329315456"/>
        <c:axId val="329316992"/>
      </c:barChart>
      <c:catAx>
        <c:axId val="329315456"/>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29316992"/>
        <c:crosses val="autoZero"/>
        <c:auto val="1"/>
        <c:lblAlgn val="ctr"/>
        <c:lblOffset val="100"/>
      </c:catAx>
      <c:valAx>
        <c:axId val="329316992"/>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0" vert="horz"/>
          <a:lstStyle/>
          <a:p>
            <a:pPr>
              <a:defRPr sz="800" b="0" i="0" u="none" strike="noStrike" baseline="0">
                <a:solidFill>
                  <a:srgbClr val="000000"/>
                </a:solidFill>
                <a:latin typeface="Arial"/>
                <a:ea typeface="Arial"/>
                <a:cs typeface="Arial"/>
              </a:defRPr>
            </a:pPr>
            <a:endParaRPr lang="pl-PL"/>
          </a:p>
        </c:txPr>
        <c:crossAx val="329315456"/>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366" l="0.70000000000000062" r="0.70000000000000062" t="0.75000000000000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col"/>
        <c:grouping val="clustered"/>
        <c:ser>
          <c:idx val="0"/>
          <c:order val="0"/>
          <c:tx>
            <c:strRef>
              <c:f>wykres_5!$A$4</c:f>
              <c:strCache>
                <c:ptCount val="1"/>
                <c:pt idx="0">
                  <c:v>w cenach bieżących; analogiczny miesiąc poprzedniego roku=100</c:v>
                </c:pt>
              </c:strCache>
            </c:strRef>
          </c:tx>
          <c:spPr>
            <a:solidFill>
              <a:srgbClr val="587A2D"/>
            </a:solidFill>
          </c:spPr>
          <c:dLbls>
            <c:txPr>
              <a:bodyPr rot="-5400000" vert="horz"/>
              <a:lstStyle/>
              <a:p>
                <a:pPr>
                  <a:defRPr b="1"/>
                </a:pPr>
                <a:endParaRPr lang="pl-PL"/>
              </a:p>
            </c:txPr>
            <c:dLblPos val="ctr"/>
            <c:showVal val="1"/>
          </c:dLbls>
          <c:cat>
            <c:strRef>
              <c:f>wykres_5!$B$3:$Y$3</c:f>
              <c:strCache>
                <c:ptCount val="24"/>
                <c:pt idx="0">
                  <c:v>2012-I</c:v>
                </c:pt>
                <c:pt idx="1">
                  <c:v>2012-II</c:v>
                </c:pt>
                <c:pt idx="2">
                  <c:v>2012-III</c:v>
                </c:pt>
                <c:pt idx="3">
                  <c:v>2012-IV</c:v>
                </c:pt>
                <c:pt idx="4">
                  <c:v>2012-V</c:v>
                </c:pt>
                <c:pt idx="5">
                  <c:v>2012-VI</c:v>
                </c:pt>
                <c:pt idx="6">
                  <c:v>2012-VII</c:v>
                </c:pt>
                <c:pt idx="7">
                  <c:v>2012-VIII</c:v>
                </c:pt>
                <c:pt idx="8">
                  <c:v>2012-IX</c:v>
                </c:pt>
                <c:pt idx="9">
                  <c:v>2012-X</c:v>
                </c:pt>
                <c:pt idx="10">
                  <c:v>2012-XI</c:v>
                </c:pt>
                <c:pt idx="11">
                  <c:v>2012-XII</c:v>
                </c:pt>
                <c:pt idx="12">
                  <c:v>2013-I</c:v>
                </c:pt>
                <c:pt idx="13">
                  <c:v>2013-II</c:v>
                </c:pt>
                <c:pt idx="14">
                  <c:v>2013-III</c:v>
                </c:pt>
                <c:pt idx="15">
                  <c:v>2013-IV</c:v>
                </c:pt>
                <c:pt idx="16">
                  <c:v>2013-V</c:v>
                </c:pt>
                <c:pt idx="17">
                  <c:v>2013-VI</c:v>
                </c:pt>
                <c:pt idx="18">
                  <c:v>2013-VII</c:v>
                </c:pt>
                <c:pt idx="19">
                  <c:v>2013-VIII</c:v>
                </c:pt>
                <c:pt idx="20">
                  <c:v>2013-IX</c:v>
                </c:pt>
                <c:pt idx="21">
                  <c:v>2013-X</c:v>
                </c:pt>
                <c:pt idx="22">
                  <c:v>2013-XI</c:v>
                </c:pt>
                <c:pt idx="23">
                  <c:v>2013-XII</c:v>
                </c:pt>
              </c:strCache>
            </c:strRef>
          </c:cat>
          <c:val>
            <c:numRef>
              <c:f>wykres_5!$B$4:$Y$4</c:f>
              <c:numCache>
                <c:formatCode>General</c:formatCode>
                <c:ptCount val="24"/>
                <c:pt idx="0">
                  <c:v>113.4</c:v>
                </c:pt>
                <c:pt idx="1">
                  <c:v>117.3</c:v>
                </c:pt>
                <c:pt idx="2">
                  <c:v>113.1</c:v>
                </c:pt>
                <c:pt idx="3">
                  <c:v>110.3</c:v>
                </c:pt>
                <c:pt idx="4">
                  <c:v>112.4</c:v>
                </c:pt>
                <c:pt idx="5">
                  <c:v>111.9</c:v>
                </c:pt>
                <c:pt idx="6">
                  <c:v>109</c:v>
                </c:pt>
                <c:pt idx="7">
                  <c:v>109.9</c:v>
                </c:pt>
                <c:pt idx="8">
                  <c:v>104</c:v>
                </c:pt>
                <c:pt idx="9">
                  <c:v>105</c:v>
                </c:pt>
                <c:pt idx="10">
                  <c:v>107.1</c:v>
                </c:pt>
                <c:pt idx="11">
                  <c:v>98.8</c:v>
                </c:pt>
                <c:pt idx="12">
                  <c:v>101.3</c:v>
                </c:pt>
                <c:pt idx="13">
                  <c:v>97.5</c:v>
                </c:pt>
                <c:pt idx="14">
                  <c:v>98.4</c:v>
                </c:pt>
                <c:pt idx="15">
                  <c:v>96.6</c:v>
                </c:pt>
                <c:pt idx="16">
                  <c:v>100.8</c:v>
                </c:pt>
                <c:pt idx="17">
                  <c:v>100.5</c:v>
                </c:pt>
                <c:pt idx="18">
                  <c:v>105.7</c:v>
                </c:pt>
                <c:pt idx="19">
                  <c:v>102.8</c:v>
                </c:pt>
                <c:pt idx="20">
                  <c:v>103.7</c:v>
                </c:pt>
                <c:pt idx="21">
                  <c:v>106.5</c:v>
                </c:pt>
                <c:pt idx="22">
                  <c:v>105.3</c:v>
                </c:pt>
                <c:pt idx="23">
                  <c:v>107.2</c:v>
                </c:pt>
              </c:numCache>
            </c:numRef>
          </c:val>
        </c:ser>
        <c:gapWidth val="48"/>
        <c:axId val="313794944"/>
        <c:axId val="313796480"/>
      </c:barChart>
      <c:catAx>
        <c:axId val="313794944"/>
        <c:scaling>
          <c:orientation val="minMax"/>
        </c:scaling>
        <c:axPos val="b"/>
        <c:majorTickMark val="none"/>
        <c:tickLblPos val="nextTo"/>
        <c:spPr>
          <a:ln w="6350">
            <a:solidFill>
              <a:schemeClr val="bg1">
                <a:lumMod val="65000"/>
              </a:schemeClr>
            </a:solidFill>
          </a:ln>
        </c:spPr>
        <c:txPr>
          <a:bodyPr/>
          <a:lstStyle/>
          <a:p>
            <a:pPr>
              <a:defRPr sz="800"/>
            </a:pPr>
            <a:endParaRPr lang="pl-PL"/>
          </a:p>
        </c:txPr>
        <c:crossAx val="313796480"/>
        <c:crosses val="autoZero"/>
        <c:auto val="1"/>
        <c:lblAlgn val="ctr"/>
        <c:lblOffset val="100"/>
      </c:catAx>
      <c:valAx>
        <c:axId val="313796480"/>
        <c:scaling>
          <c:orientation val="minMax"/>
          <c:min val="80"/>
        </c:scaling>
        <c:axPos val="l"/>
        <c:majorGridlines>
          <c:spPr>
            <a:ln w="3175">
              <a:solidFill>
                <a:schemeClr val="bg1">
                  <a:lumMod val="65000"/>
                </a:schemeClr>
              </a:solidFill>
              <a:prstDash val="dash"/>
            </a:ln>
          </c:spPr>
        </c:majorGridlines>
        <c:numFmt formatCode="General" sourceLinked="1"/>
        <c:majorTickMark val="none"/>
        <c:tickLblPos val="nextTo"/>
        <c:spPr>
          <a:ln w="6350">
            <a:solidFill>
              <a:schemeClr val="bg1">
                <a:lumMod val="65000"/>
              </a:schemeClr>
            </a:solidFill>
          </a:ln>
        </c:spPr>
        <c:crossAx val="313794944"/>
        <c:crosses val="autoZero"/>
        <c:crossBetween val="between"/>
      </c:valAx>
      <c:spPr>
        <a:noFill/>
      </c:spPr>
    </c:plotArea>
    <c:plotVisOnly val="1"/>
  </c:chart>
  <c:spPr>
    <a:noFill/>
    <a:ln>
      <a:noFill/>
    </a:ln>
  </c:spPr>
  <c:printSettings>
    <c:headerFooter/>
    <c:pageMargins b="0.75000000000000233" l="0.70000000000000062" r="0.70000000000000062" t="0.75000000000000233"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spPr>
            <a:solidFill>
              <a:srgbClr val="B7D090"/>
            </a:solidFill>
          </c:spPr>
          <c:dPt>
            <c:idx val="7"/>
            <c:spPr>
              <a:solidFill>
                <a:schemeClr val="accent6">
                  <a:lumMod val="75000"/>
                </a:schemeClr>
              </a:solidFill>
            </c:spPr>
          </c:dPt>
          <c:dPt>
            <c:idx val="10"/>
            <c:spPr>
              <a:solidFill>
                <a:srgbClr val="587A2D"/>
              </a:solidFill>
            </c:spPr>
          </c:dPt>
          <c:dLbls>
            <c:txPr>
              <a:bodyPr/>
              <a:lstStyle/>
              <a:p>
                <a:pPr>
                  <a:defRPr sz="800" b="0" i="0" u="none" strike="noStrike" baseline="0">
                    <a:solidFill>
                      <a:srgbClr val="000000"/>
                    </a:solidFill>
                    <a:latin typeface="Arial"/>
                    <a:ea typeface="Arial"/>
                    <a:cs typeface="Arial"/>
                  </a:defRPr>
                </a:pPr>
                <a:endParaRPr lang="pl-PL"/>
              </a:p>
            </c:txPr>
            <c:dLblPos val="inEnd"/>
            <c:showVal val="1"/>
          </c:dLbls>
          <c:cat>
            <c:strRef>
              <c:f>wykres_49!$A$3:$A$19</c:f>
              <c:strCache>
                <c:ptCount val="17"/>
                <c:pt idx="0">
                  <c:v> podkarpackie </c:v>
                </c:pt>
                <c:pt idx="1">
                  <c:v> lubelskie</c:v>
                </c:pt>
                <c:pt idx="2">
                  <c:v> świętokrzyskie</c:v>
                </c:pt>
                <c:pt idx="3">
                  <c:v> podlaskie</c:v>
                </c:pt>
                <c:pt idx="4">
                  <c:v> opolskie</c:v>
                </c:pt>
                <c:pt idx="5">
                  <c:v> łódzkie</c:v>
                </c:pt>
                <c:pt idx="6">
                  <c:v> wielkopolskie</c:v>
                </c:pt>
                <c:pt idx="7">
                  <c:v> małopolskie </c:v>
                </c:pt>
                <c:pt idx="8">
                  <c:v> warmińsko-mazurskie</c:v>
                </c:pt>
                <c:pt idx="9">
                  <c:v> kujawsko-pomorskie</c:v>
                </c:pt>
                <c:pt idx="10">
                  <c:v>Polska</c:v>
                </c:pt>
                <c:pt idx="11">
                  <c:v> śląskie </c:v>
                </c:pt>
                <c:pt idx="12">
                  <c:v> lubuskie</c:v>
                </c:pt>
                <c:pt idx="13">
                  <c:v> dolnośląskie</c:v>
                </c:pt>
                <c:pt idx="14">
                  <c:v> pomorskie</c:v>
                </c:pt>
                <c:pt idx="15">
                  <c:v> zachodniopomorskie</c:v>
                </c:pt>
                <c:pt idx="16">
                  <c:v> mazowieckie</c:v>
                </c:pt>
              </c:strCache>
            </c:strRef>
          </c:cat>
          <c:val>
            <c:numRef>
              <c:f>wykres_49!$B$3:$B$19</c:f>
              <c:numCache>
                <c:formatCode>0.0</c:formatCode>
                <c:ptCount val="17"/>
                <c:pt idx="0">
                  <c:v>42.797084130628093</c:v>
                </c:pt>
                <c:pt idx="1">
                  <c:v>43.778374814196582</c:v>
                </c:pt>
                <c:pt idx="2">
                  <c:v>44.291675172139797</c:v>
                </c:pt>
                <c:pt idx="3">
                  <c:v>48.09212381182536</c:v>
                </c:pt>
                <c:pt idx="4">
                  <c:v>52.224157241540048</c:v>
                </c:pt>
                <c:pt idx="5">
                  <c:v>52.816919689018292</c:v>
                </c:pt>
                <c:pt idx="6">
                  <c:v>53.065125917372754</c:v>
                </c:pt>
                <c:pt idx="7">
                  <c:v>53.934846016955341</c:v>
                </c:pt>
                <c:pt idx="8">
                  <c:v>54.193426475407293</c:v>
                </c:pt>
                <c:pt idx="9">
                  <c:v>54.535494368664096</c:v>
                </c:pt>
                <c:pt idx="10">
                  <c:v>55.962749664163894</c:v>
                </c:pt>
                <c:pt idx="11">
                  <c:v>57.119190076636585</c:v>
                </c:pt>
                <c:pt idx="12">
                  <c:v>57.359616822517623</c:v>
                </c:pt>
                <c:pt idx="13">
                  <c:v>60.135866997548227</c:v>
                </c:pt>
                <c:pt idx="14">
                  <c:v>62.344796133430123</c:v>
                </c:pt>
                <c:pt idx="15">
                  <c:v>63.325651550368434</c:v>
                </c:pt>
                <c:pt idx="16">
                  <c:v>67.257509829181814</c:v>
                </c:pt>
              </c:numCache>
            </c:numRef>
          </c:val>
        </c:ser>
        <c:gapWidth val="60"/>
        <c:overlap val="-20"/>
        <c:axId val="330107904"/>
        <c:axId val="330109696"/>
      </c:barChart>
      <c:catAx>
        <c:axId val="330107904"/>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30109696"/>
        <c:crosses val="autoZero"/>
        <c:auto val="1"/>
        <c:lblAlgn val="ctr"/>
        <c:lblOffset val="100"/>
      </c:catAx>
      <c:valAx>
        <c:axId val="330109696"/>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0" vert="horz"/>
          <a:lstStyle/>
          <a:p>
            <a:pPr>
              <a:defRPr sz="800" b="0" i="0" u="none" strike="noStrike" baseline="0">
                <a:solidFill>
                  <a:srgbClr val="000000"/>
                </a:solidFill>
                <a:latin typeface="Arial"/>
                <a:ea typeface="Arial"/>
                <a:cs typeface="Arial"/>
              </a:defRPr>
            </a:pPr>
            <a:endParaRPr lang="pl-PL"/>
          </a:p>
        </c:txPr>
        <c:crossAx val="330107904"/>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411" l="0.70000000000000062" r="0.70000000000000062" t="0.750000000000004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spPr>
            <a:solidFill>
              <a:srgbClr val="B7D090"/>
            </a:solidFill>
          </c:spPr>
          <c:dPt>
            <c:idx val="0"/>
            <c:spPr>
              <a:solidFill>
                <a:schemeClr val="accent6">
                  <a:lumMod val="75000"/>
                </a:schemeClr>
              </a:solidFill>
            </c:spPr>
          </c:dPt>
          <c:dPt>
            <c:idx val="6"/>
            <c:spPr>
              <a:solidFill>
                <a:srgbClr val="587A2D"/>
              </a:solidFill>
            </c:spPr>
          </c:dPt>
          <c:dLbls>
            <c:txPr>
              <a:bodyPr/>
              <a:lstStyle/>
              <a:p>
                <a:pPr>
                  <a:defRPr sz="900" b="0" i="0" u="none" strike="noStrike" baseline="0">
                    <a:solidFill>
                      <a:srgbClr val="000000"/>
                    </a:solidFill>
                    <a:latin typeface="Arial"/>
                    <a:ea typeface="Arial"/>
                    <a:cs typeface="Arial"/>
                  </a:defRPr>
                </a:pPr>
                <a:endParaRPr lang="pl-PL"/>
              </a:p>
            </c:txPr>
            <c:dLblPos val="inEnd"/>
            <c:showVal val="1"/>
          </c:dLbls>
          <c:cat>
            <c:strRef>
              <c:f>wykres_50!$A$2:$A$18</c:f>
              <c:strCache>
                <c:ptCount val="17"/>
                <c:pt idx="0">
                  <c:v> małopolskie </c:v>
                </c:pt>
                <c:pt idx="1">
                  <c:v> podkarpackie </c:v>
                </c:pt>
                <c:pt idx="2">
                  <c:v> śląskie </c:v>
                </c:pt>
                <c:pt idx="3">
                  <c:v> świętokrzyskie</c:v>
                </c:pt>
                <c:pt idx="4">
                  <c:v> lubelskie</c:v>
                </c:pt>
                <c:pt idx="5">
                  <c:v> łódzkie</c:v>
                </c:pt>
                <c:pt idx="6">
                  <c:v>Polska</c:v>
                </c:pt>
                <c:pt idx="7">
                  <c:v> mazowieckie</c:v>
                </c:pt>
                <c:pt idx="8">
                  <c:v> dolnośląskie</c:v>
                </c:pt>
                <c:pt idx="9">
                  <c:v> wielkopolskie</c:v>
                </c:pt>
                <c:pt idx="10">
                  <c:v> lubuskie</c:v>
                </c:pt>
                <c:pt idx="11">
                  <c:v> podlaskie</c:v>
                </c:pt>
                <c:pt idx="12">
                  <c:v> opolskie</c:v>
                </c:pt>
                <c:pt idx="13">
                  <c:v> kujawsko-pomorskie</c:v>
                </c:pt>
                <c:pt idx="14">
                  <c:v> pomorskie</c:v>
                </c:pt>
                <c:pt idx="15">
                  <c:v> warmińsko-mazurskie</c:v>
                </c:pt>
                <c:pt idx="16">
                  <c:v> zachodniopomorskie</c:v>
                </c:pt>
              </c:strCache>
            </c:strRef>
          </c:cat>
          <c:val>
            <c:numRef>
              <c:f>wykres_50!$B$2:$B$18</c:f>
              <c:numCache>
                <c:formatCode>0.0</c:formatCode>
                <c:ptCount val="17"/>
                <c:pt idx="0">
                  <c:v>2.96</c:v>
                </c:pt>
                <c:pt idx="1">
                  <c:v>3.23</c:v>
                </c:pt>
                <c:pt idx="2">
                  <c:v>3.41</c:v>
                </c:pt>
                <c:pt idx="3">
                  <c:v>4.55</c:v>
                </c:pt>
                <c:pt idx="4">
                  <c:v>6.41</c:v>
                </c:pt>
                <c:pt idx="5">
                  <c:v>6.86</c:v>
                </c:pt>
                <c:pt idx="6">
                  <c:v>7.93</c:v>
                </c:pt>
                <c:pt idx="7">
                  <c:v>8.3800000000000008</c:v>
                </c:pt>
                <c:pt idx="8">
                  <c:v>10.77</c:v>
                </c:pt>
                <c:pt idx="9">
                  <c:v>12</c:v>
                </c:pt>
                <c:pt idx="10">
                  <c:v>12.15</c:v>
                </c:pt>
                <c:pt idx="11">
                  <c:v>12.16</c:v>
                </c:pt>
                <c:pt idx="12">
                  <c:v>12.25</c:v>
                </c:pt>
                <c:pt idx="13">
                  <c:v>14.18</c:v>
                </c:pt>
                <c:pt idx="14">
                  <c:v>16.07</c:v>
                </c:pt>
                <c:pt idx="15">
                  <c:v>19.170000000000002</c:v>
                </c:pt>
                <c:pt idx="16">
                  <c:v>23.23</c:v>
                </c:pt>
              </c:numCache>
            </c:numRef>
          </c:val>
        </c:ser>
        <c:gapWidth val="60"/>
        <c:overlap val="-20"/>
        <c:axId val="330142848"/>
        <c:axId val="330144384"/>
      </c:barChart>
      <c:catAx>
        <c:axId val="330142848"/>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30144384"/>
        <c:crosses val="autoZero"/>
        <c:auto val="1"/>
        <c:lblAlgn val="ctr"/>
        <c:lblOffset val="100"/>
      </c:catAx>
      <c:valAx>
        <c:axId val="330144384"/>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0" vert="horz"/>
          <a:lstStyle/>
          <a:p>
            <a:pPr>
              <a:defRPr sz="900" b="0" i="0" u="none" strike="noStrike" baseline="0">
                <a:solidFill>
                  <a:srgbClr val="000000"/>
                </a:solidFill>
                <a:latin typeface="Arial"/>
                <a:ea typeface="Arial"/>
                <a:cs typeface="Arial"/>
              </a:defRPr>
            </a:pPr>
            <a:endParaRPr lang="pl-PL"/>
          </a:p>
        </c:txPr>
        <c:crossAx val="330142848"/>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522" l="0.70000000000000062" r="0.70000000000000062" t="0.75000000000000522"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0.2985404557052978"/>
          <c:y val="4.1990961619261725E-2"/>
          <c:w val="0.65101283196845894"/>
          <c:h val="0.89363531382287864"/>
        </c:manualLayout>
      </c:layout>
      <c:barChart>
        <c:barDir val="bar"/>
        <c:grouping val="clustered"/>
        <c:ser>
          <c:idx val="0"/>
          <c:order val="0"/>
          <c:spPr>
            <a:solidFill>
              <a:srgbClr val="B7D090"/>
            </a:solidFill>
          </c:spPr>
          <c:dPt>
            <c:idx val="0"/>
            <c:spPr>
              <a:solidFill>
                <a:schemeClr val="accent6">
                  <a:lumMod val="75000"/>
                </a:schemeClr>
              </a:solidFill>
            </c:spPr>
          </c:dPt>
          <c:dPt>
            <c:idx val="6"/>
            <c:spPr>
              <a:solidFill>
                <a:srgbClr val="587A2D"/>
              </a:solidFill>
            </c:spPr>
          </c:dPt>
          <c:dLbls>
            <c:txPr>
              <a:bodyPr/>
              <a:lstStyle/>
              <a:p>
                <a:pPr>
                  <a:defRPr sz="800" b="0" i="0" u="none" strike="noStrike" baseline="0">
                    <a:solidFill>
                      <a:srgbClr val="000000"/>
                    </a:solidFill>
                    <a:latin typeface="Arial"/>
                    <a:ea typeface="Arial"/>
                    <a:cs typeface="Arial"/>
                  </a:defRPr>
                </a:pPr>
                <a:endParaRPr lang="pl-PL"/>
              </a:p>
            </c:txPr>
            <c:dLblPos val="inEnd"/>
            <c:showVal val="1"/>
          </c:dLbls>
          <c:cat>
            <c:strRef>
              <c:f>wykres_51!$A$2:$A$18</c:f>
              <c:strCache>
                <c:ptCount val="17"/>
                <c:pt idx="0">
                  <c:v> małopolskie </c:v>
                </c:pt>
                <c:pt idx="1">
                  <c:v> podkarpackie </c:v>
                </c:pt>
                <c:pt idx="2">
                  <c:v> świętokrzyskie</c:v>
                </c:pt>
                <c:pt idx="3">
                  <c:v> śląskie </c:v>
                </c:pt>
                <c:pt idx="4">
                  <c:v> lubelskie</c:v>
                </c:pt>
                <c:pt idx="5">
                  <c:v> łódzkie</c:v>
                </c:pt>
                <c:pt idx="6">
                  <c:v>Polska</c:v>
                </c:pt>
                <c:pt idx="7">
                  <c:v> mazowieckie</c:v>
                </c:pt>
                <c:pt idx="8">
                  <c:v> wielkopolskie</c:v>
                </c:pt>
                <c:pt idx="9">
                  <c:v> podlaskie</c:v>
                </c:pt>
                <c:pt idx="10">
                  <c:v> opolskie</c:v>
                </c:pt>
                <c:pt idx="11">
                  <c:v> kujawsko-pomorskie</c:v>
                </c:pt>
                <c:pt idx="12">
                  <c:v> dolnośląskie</c:v>
                </c:pt>
                <c:pt idx="13">
                  <c:v> lubuskie</c:v>
                </c:pt>
                <c:pt idx="14">
                  <c:v> pomorskie</c:v>
                </c:pt>
                <c:pt idx="15">
                  <c:v> warmińsko-mazurskie</c:v>
                </c:pt>
                <c:pt idx="16">
                  <c:v> zachodniopomorskie</c:v>
                </c:pt>
              </c:strCache>
            </c:strRef>
          </c:cat>
          <c:val>
            <c:numRef>
              <c:f>wykres_51!$B$2:$B$18</c:f>
              <c:numCache>
                <c:formatCode>0</c:formatCode>
                <c:ptCount val="17"/>
                <c:pt idx="0">
                  <c:v>32.162077474475183</c:v>
                </c:pt>
                <c:pt idx="1">
                  <c:v>30.51473135838112</c:v>
                </c:pt>
                <c:pt idx="2">
                  <c:v>22.567054396108983</c:v>
                </c:pt>
                <c:pt idx="3">
                  <c:v>19.403005269049281</c:v>
                </c:pt>
                <c:pt idx="4">
                  <c:v>18.462419635197662</c:v>
                </c:pt>
                <c:pt idx="5">
                  <c:v>15.401975906950852</c:v>
                </c:pt>
                <c:pt idx="6">
                  <c:v>13.175739973717043</c:v>
                </c:pt>
                <c:pt idx="7">
                  <c:v>13.165375625365956</c:v>
                </c:pt>
                <c:pt idx="8">
                  <c:v>10.911621053052979</c:v>
                </c:pt>
                <c:pt idx="9">
                  <c:v>9.8984033486130798</c:v>
                </c:pt>
                <c:pt idx="10">
                  <c:v>9.2249727994062685</c:v>
                </c:pt>
                <c:pt idx="11">
                  <c:v>8.5548515280387782</c:v>
                </c:pt>
                <c:pt idx="12">
                  <c:v>7.7528102607777996</c:v>
                </c:pt>
                <c:pt idx="13">
                  <c:v>6.897474047025363</c:v>
                </c:pt>
                <c:pt idx="14">
                  <c:v>6.8960396892624054</c:v>
                </c:pt>
                <c:pt idx="15">
                  <c:v>5.4460378805213816</c:v>
                </c:pt>
                <c:pt idx="16">
                  <c:v>4.4847309430302937</c:v>
                </c:pt>
              </c:numCache>
            </c:numRef>
          </c:val>
        </c:ser>
        <c:gapWidth val="60"/>
        <c:overlap val="-20"/>
        <c:axId val="330427392"/>
        <c:axId val="330429184"/>
      </c:barChart>
      <c:catAx>
        <c:axId val="330427392"/>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30429184"/>
        <c:crosses val="autoZero"/>
        <c:auto val="1"/>
        <c:lblAlgn val="ctr"/>
        <c:lblOffset val="100"/>
      </c:catAx>
      <c:valAx>
        <c:axId val="330429184"/>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0" vert="horz"/>
          <a:lstStyle/>
          <a:p>
            <a:pPr>
              <a:defRPr sz="900" b="0" i="0" u="none" strike="noStrike" baseline="0">
                <a:solidFill>
                  <a:srgbClr val="000000"/>
                </a:solidFill>
                <a:latin typeface="Arial"/>
                <a:ea typeface="Arial"/>
                <a:cs typeface="Arial"/>
              </a:defRPr>
            </a:pPr>
            <a:endParaRPr lang="pl-PL"/>
          </a:p>
        </c:txPr>
        <c:crossAx val="330427392"/>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588" l="0.70000000000000062" r="0.70000000000000062" t="0.75000000000000588"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spPr>
            <a:solidFill>
              <a:srgbClr val="B7D090"/>
            </a:solidFill>
          </c:spPr>
          <c:dPt>
            <c:idx val="9"/>
            <c:spPr>
              <a:solidFill>
                <a:srgbClr val="587A2D"/>
              </a:solidFill>
            </c:spPr>
          </c:dPt>
          <c:dPt>
            <c:idx val="10"/>
            <c:spPr>
              <a:solidFill>
                <a:schemeClr val="accent6">
                  <a:lumMod val="75000"/>
                </a:schemeClr>
              </a:solidFill>
            </c:spPr>
          </c:dPt>
          <c:dLbls>
            <c:txPr>
              <a:bodyPr/>
              <a:lstStyle/>
              <a:p>
                <a:pPr>
                  <a:defRPr sz="800" b="0" i="0" u="none" strike="noStrike" baseline="0">
                    <a:solidFill>
                      <a:srgbClr val="000000"/>
                    </a:solidFill>
                    <a:latin typeface="Arial"/>
                    <a:ea typeface="Arial"/>
                    <a:cs typeface="Arial"/>
                  </a:defRPr>
                </a:pPr>
                <a:endParaRPr lang="pl-PL"/>
              </a:p>
            </c:txPr>
            <c:dLblPos val="inEnd"/>
            <c:showVal val="1"/>
          </c:dLbls>
          <c:cat>
            <c:strRef>
              <c:f>'wykres _52'!$A$3:$A$19</c:f>
              <c:strCache>
                <c:ptCount val="17"/>
                <c:pt idx="0">
                  <c:v>podkarpackie </c:v>
                </c:pt>
                <c:pt idx="1">
                  <c:v> lubelskie</c:v>
                </c:pt>
                <c:pt idx="2">
                  <c:v> podlaskie</c:v>
                </c:pt>
                <c:pt idx="3">
                  <c:v> warmińsko-mazurskie</c:v>
                </c:pt>
                <c:pt idx="4">
                  <c:v> świętokrzyskie</c:v>
                </c:pt>
                <c:pt idx="5">
                  <c:v> kujawsko-pomorskie</c:v>
                </c:pt>
                <c:pt idx="6">
                  <c:v> łódzkie</c:v>
                </c:pt>
                <c:pt idx="7">
                  <c:v> opolskie</c:v>
                </c:pt>
                <c:pt idx="8">
                  <c:v> śląskie </c:v>
                </c:pt>
                <c:pt idx="9">
                  <c:v>Polska</c:v>
                </c:pt>
                <c:pt idx="10">
                  <c:v> małopolskie </c:v>
                </c:pt>
                <c:pt idx="11">
                  <c:v> lubuskie</c:v>
                </c:pt>
                <c:pt idx="12">
                  <c:v> wielkopolskie</c:v>
                </c:pt>
                <c:pt idx="13">
                  <c:v> dolnośląskie</c:v>
                </c:pt>
                <c:pt idx="14">
                  <c:v> pomorskie</c:v>
                </c:pt>
                <c:pt idx="15">
                  <c:v> zachodniopomorskie</c:v>
                </c:pt>
                <c:pt idx="16">
                  <c:v> mazowieckie</c:v>
                </c:pt>
              </c:strCache>
            </c:strRef>
          </c:cat>
          <c:val>
            <c:numRef>
              <c:f>'wykres _52'!$B$3:$B$19</c:f>
              <c:numCache>
                <c:formatCode>0</c:formatCode>
                <c:ptCount val="17"/>
                <c:pt idx="0">
                  <c:v>114.03</c:v>
                </c:pt>
                <c:pt idx="1">
                  <c:v>121.67</c:v>
                </c:pt>
                <c:pt idx="2">
                  <c:v>124.1</c:v>
                </c:pt>
                <c:pt idx="3">
                  <c:v>127.17999999999999</c:v>
                </c:pt>
                <c:pt idx="4">
                  <c:v>134.20999999999998</c:v>
                </c:pt>
                <c:pt idx="5">
                  <c:v>139.88</c:v>
                </c:pt>
                <c:pt idx="6">
                  <c:v>147.39000000000001</c:v>
                </c:pt>
                <c:pt idx="7">
                  <c:v>150.07</c:v>
                </c:pt>
                <c:pt idx="8">
                  <c:v>152.69</c:v>
                </c:pt>
                <c:pt idx="9">
                  <c:v>161.56</c:v>
                </c:pt>
                <c:pt idx="10">
                  <c:v>161.59</c:v>
                </c:pt>
                <c:pt idx="11">
                  <c:v>162.09</c:v>
                </c:pt>
                <c:pt idx="12">
                  <c:v>174.84</c:v>
                </c:pt>
                <c:pt idx="13">
                  <c:v>178.54000000000002</c:v>
                </c:pt>
                <c:pt idx="14">
                  <c:v>181.26</c:v>
                </c:pt>
                <c:pt idx="15">
                  <c:v>194.07</c:v>
                </c:pt>
                <c:pt idx="16">
                  <c:v>209.73000000000002</c:v>
                </c:pt>
              </c:numCache>
            </c:numRef>
          </c:val>
        </c:ser>
        <c:gapWidth val="60"/>
        <c:overlap val="-20"/>
        <c:axId val="330482816"/>
        <c:axId val="330484352"/>
      </c:barChart>
      <c:catAx>
        <c:axId val="330482816"/>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30484352"/>
        <c:crosses val="autoZero"/>
        <c:auto val="1"/>
        <c:lblAlgn val="ctr"/>
        <c:lblOffset val="100"/>
      </c:catAx>
      <c:valAx>
        <c:axId val="330484352"/>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0" vert="horz"/>
          <a:lstStyle/>
          <a:p>
            <a:pPr>
              <a:defRPr sz="800" b="0" i="0" u="none" strike="noStrike" baseline="0">
                <a:solidFill>
                  <a:srgbClr val="000000"/>
                </a:solidFill>
                <a:latin typeface="Arial"/>
                <a:ea typeface="Arial"/>
                <a:cs typeface="Arial"/>
              </a:defRPr>
            </a:pPr>
            <a:endParaRPr lang="pl-PL"/>
          </a:p>
        </c:txPr>
        <c:crossAx val="330482816"/>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278" l="0.70000000000000062" r="0.70000000000000062" t="0.75000000000000278"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spPr>
            <a:solidFill>
              <a:srgbClr val="B7D090"/>
            </a:solidFill>
          </c:spPr>
          <c:dPt>
            <c:idx val="7"/>
            <c:spPr>
              <a:solidFill>
                <a:schemeClr val="accent6">
                  <a:lumMod val="75000"/>
                </a:schemeClr>
              </a:solidFill>
            </c:spPr>
          </c:dPt>
          <c:dPt>
            <c:idx val="12"/>
            <c:spPr>
              <a:solidFill>
                <a:srgbClr val="587A2D"/>
              </a:solidFill>
            </c:spPr>
          </c:dPt>
          <c:dLbls>
            <c:txPr>
              <a:bodyPr/>
              <a:lstStyle/>
              <a:p>
                <a:pPr>
                  <a:defRPr sz="800" b="0" i="0" u="none" strike="noStrike" baseline="0">
                    <a:solidFill>
                      <a:srgbClr val="000000"/>
                    </a:solidFill>
                    <a:latin typeface="Arial"/>
                    <a:ea typeface="Arial"/>
                    <a:cs typeface="Arial"/>
                  </a:defRPr>
                </a:pPr>
                <a:endParaRPr lang="pl-PL"/>
              </a:p>
            </c:txPr>
            <c:dLblPos val="inEnd"/>
            <c:showVal val="1"/>
          </c:dLbls>
          <c:cat>
            <c:strRef>
              <c:f>wykres_53!$A$3:$A$19</c:f>
              <c:strCache>
                <c:ptCount val="17"/>
                <c:pt idx="0">
                  <c:v>świętokrzyskie</c:v>
                </c:pt>
                <c:pt idx="1">
                  <c:v> podlaskie</c:v>
                </c:pt>
                <c:pt idx="2">
                  <c:v> lubelskie</c:v>
                </c:pt>
                <c:pt idx="3">
                  <c:v> warmińsko-mazurskie</c:v>
                </c:pt>
                <c:pt idx="4">
                  <c:v> podkarpackie</c:v>
                </c:pt>
                <c:pt idx="5">
                  <c:v> kujawsko-pomorskie</c:v>
                </c:pt>
                <c:pt idx="6">
                  <c:v> łódzkie</c:v>
                </c:pt>
                <c:pt idx="7">
                  <c:v> małopolskie </c:v>
                </c:pt>
                <c:pt idx="8">
                  <c:v> opolskie</c:v>
                </c:pt>
                <c:pt idx="9">
                  <c:v> śląskie </c:v>
                </c:pt>
                <c:pt idx="10">
                  <c:v> pomorskie</c:v>
                </c:pt>
                <c:pt idx="11">
                  <c:v> wielkopolskie</c:v>
                </c:pt>
                <c:pt idx="12">
                  <c:v>Polska</c:v>
                </c:pt>
                <c:pt idx="13">
                  <c:v> zachodniopomorskie</c:v>
                </c:pt>
                <c:pt idx="14">
                  <c:v> dolnośląskie</c:v>
                </c:pt>
                <c:pt idx="15">
                  <c:v> lubuskie</c:v>
                </c:pt>
                <c:pt idx="16">
                  <c:v> mazowieckie</c:v>
                </c:pt>
              </c:strCache>
            </c:strRef>
          </c:cat>
          <c:val>
            <c:numRef>
              <c:f>wykres_53!$B$3:$B$19</c:f>
              <c:numCache>
                <c:formatCode>0.00</c:formatCode>
                <c:ptCount val="17"/>
                <c:pt idx="0">
                  <c:v>0.1684124810304623</c:v>
                </c:pt>
                <c:pt idx="1">
                  <c:v>0.19108750963355539</c:v>
                </c:pt>
                <c:pt idx="2">
                  <c:v>0.23128768212399187</c:v>
                </c:pt>
                <c:pt idx="3">
                  <c:v>0.26519226439168397</c:v>
                </c:pt>
                <c:pt idx="4">
                  <c:v>0.27542345550008385</c:v>
                </c:pt>
                <c:pt idx="5">
                  <c:v>0.3149003170280219</c:v>
                </c:pt>
                <c:pt idx="6">
                  <c:v>0.45155695299450188</c:v>
                </c:pt>
                <c:pt idx="7">
                  <c:v>0.47615580633418275</c:v>
                </c:pt>
                <c:pt idx="8">
                  <c:v>0.5104262666977244</c:v>
                </c:pt>
                <c:pt idx="9">
                  <c:v>0.51951946654435766</c:v>
                </c:pt>
                <c:pt idx="10">
                  <c:v>0.53049997547475214</c:v>
                </c:pt>
                <c:pt idx="11">
                  <c:v>0.59049892132781068</c:v>
                </c:pt>
                <c:pt idx="12">
                  <c:v>0.65186975484324083</c:v>
                </c:pt>
                <c:pt idx="13">
                  <c:v>0.66529982261742959</c:v>
                </c:pt>
                <c:pt idx="14">
                  <c:v>0.70935036565675758</c:v>
                </c:pt>
                <c:pt idx="15">
                  <c:v>0.71316476148910291</c:v>
                </c:pt>
                <c:pt idx="16">
                  <c:v>1.4271780232604705</c:v>
                </c:pt>
              </c:numCache>
            </c:numRef>
          </c:val>
        </c:ser>
        <c:gapWidth val="60"/>
        <c:overlap val="-20"/>
        <c:axId val="328592384"/>
        <c:axId val="330584832"/>
      </c:barChart>
      <c:catAx>
        <c:axId val="328592384"/>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30584832"/>
        <c:crosses val="autoZero"/>
        <c:auto val="1"/>
        <c:lblAlgn val="ctr"/>
        <c:lblOffset val="100"/>
      </c:catAx>
      <c:valAx>
        <c:axId val="330584832"/>
        <c:scaling>
          <c:orientation val="minMax"/>
        </c:scaling>
        <c:axPos val="b"/>
        <c:majorGridlines>
          <c:spPr>
            <a:ln w="3175">
              <a:solidFill>
                <a:schemeClr val="bg1">
                  <a:lumMod val="75000"/>
                </a:schemeClr>
              </a:solidFill>
              <a:prstDash val="sysDot"/>
            </a:ln>
          </c:spPr>
        </c:majorGridlines>
        <c:numFmt formatCode="0.0" sourceLinked="0"/>
        <c:majorTickMark val="none"/>
        <c:tickLblPos val="nextTo"/>
        <c:spPr>
          <a:ln w="6350">
            <a:solidFill>
              <a:schemeClr val="bg1">
                <a:lumMod val="65000"/>
              </a:schemeClr>
            </a:solidFill>
          </a:ln>
        </c:spPr>
        <c:txPr>
          <a:bodyPr rot="0" vert="horz"/>
          <a:lstStyle/>
          <a:p>
            <a:pPr>
              <a:defRPr sz="900" b="0" i="0" u="none" strike="noStrike" baseline="0">
                <a:solidFill>
                  <a:srgbClr val="000000"/>
                </a:solidFill>
                <a:latin typeface="Arial"/>
                <a:ea typeface="Arial"/>
                <a:cs typeface="Arial"/>
              </a:defRPr>
            </a:pPr>
            <a:endParaRPr lang="pl-PL"/>
          </a:p>
        </c:txPr>
        <c:crossAx val="328592384"/>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522" l="0.70000000000000062" r="0.70000000000000062" t="0.7500000000000052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0.28827774680390233"/>
          <c:y val="4.0545298183011738E-2"/>
          <c:w val="0.62371459509106453"/>
          <c:h val="0.85469411555451291"/>
        </c:manualLayout>
      </c:layout>
      <c:barChart>
        <c:barDir val="bar"/>
        <c:grouping val="clustered"/>
        <c:ser>
          <c:idx val="0"/>
          <c:order val="0"/>
          <c:spPr>
            <a:solidFill>
              <a:srgbClr val="B7D090"/>
            </a:solidFill>
          </c:spPr>
          <c:dPt>
            <c:idx val="9"/>
            <c:spPr>
              <a:solidFill>
                <a:schemeClr val="accent6">
                  <a:lumMod val="75000"/>
                </a:schemeClr>
              </a:solidFill>
            </c:spPr>
          </c:dPt>
          <c:dPt>
            <c:idx val="12"/>
            <c:spPr>
              <a:solidFill>
                <a:srgbClr val="587A2D"/>
              </a:solidFill>
            </c:spPr>
          </c:dPt>
          <c:dLbls>
            <c:txPr>
              <a:bodyPr/>
              <a:lstStyle/>
              <a:p>
                <a:pPr>
                  <a:defRPr sz="800" b="0" i="0" u="none" strike="noStrike" baseline="0">
                    <a:solidFill>
                      <a:srgbClr val="000000"/>
                    </a:solidFill>
                    <a:latin typeface="Arial"/>
                    <a:ea typeface="Arial"/>
                    <a:cs typeface="Arial"/>
                  </a:defRPr>
                </a:pPr>
                <a:endParaRPr lang="pl-PL"/>
              </a:p>
            </c:txPr>
            <c:dLblPos val="inEnd"/>
            <c:showVal val="1"/>
          </c:dLbls>
          <c:cat>
            <c:strRef>
              <c:f>wykres_54!$A$3:$A$19</c:f>
              <c:strCache>
                <c:ptCount val="17"/>
                <c:pt idx="0">
                  <c:v> podkarpackie </c:v>
                </c:pt>
                <c:pt idx="1">
                  <c:v> lubelskie</c:v>
                </c:pt>
                <c:pt idx="2">
                  <c:v> podlaskie</c:v>
                </c:pt>
                <c:pt idx="3">
                  <c:v> warmińsko-mazurskie</c:v>
                </c:pt>
                <c:pt idx="4">
                  <c:v> świętokrzyskie</c:v>
                </c:pt>
                <c:pt idx="5">
                  <c:v> opolskie</c:v>
                </c:pt>
                <c:pt idx="6">
                  <c:v> kujawsko-pomorskie</c:v>
                </c:pt>
                <c:pt idx="7">
                  <c:v> lubuskie</c:v>
                </c:pt>
                <c:pt idx="8">
                  <c:v> zachodniopomorskie</c:v>
                </c:pt>
                <c:pt idx="9">
                  <c:v> małopolskie </c:v>
                </c:pt>
                <c:pt idx="10">
                  <c:v> łódzkie</c:v>
                </c:pt>
                <c:pt idx="11">
                  <c:v> pomorskie</c:v>
                </c:pt>
                <c:pt idx="12">
                  <c:v>Polska</c:v>
                </c:pt>
                <c:pt idx="13">
                  <c:v> wielkopolskie</c:v>
                </c:pt>
                <c:pt idx="14">
                  <c:v> śląskie </c:v>
                </c:pt>
                <c:pt idx="15">
                  <c:v> dolnośląskie</c:v>
                </c:pt>
                <c:pt idx="16">
                  <c:v> mazowieckie</c:v>
                </c:pt>
              </c:strCache>
            </c:strRef>
          </c:cat>
          <c:val>
            <c:numRef>
              <c:f>wykres_54!$B$3:$B$19</c:f>
              <c:numCache>
                <c:formatCode>#,##0</c:formatCode>
                <c:ptCount val="17"/>
                <c:pt idx="0">
                  <c:v>26801</c:v>
                </c:pt>
                <c:pt idx="1">
                  <c:v>26919</c:v>
                </c:pt>
                <c:pt idx="2">
                  <c:v>28485</c:v>
                </c:pt>
                <c:pt idx="3">
                  <c:v>28635</c:v>
                </c:pt>
                <c:pt idx="4">
                  <c:v>29552</c:v>
                </c:pt>
                <c:pt idx="5">
                  <c:v>31771</c:v>
                </c:pt>
                <c:pt idx="6">
                  <c:v>32596</c:v>
                </c:pt>
                <c:pt idx="7">
                  <c:v>32795</c:v>
                </c:pt>
                <c:pt idx="8">
                  <c:v>33485</c:v>
                </c:pt>
                <c:pt idx="9">
                  <c:v>34107</c:v>
                </c:pt>
                <c:pt idx="10">
                  <c:v>36750</c:v>
                </c:pt>
                <c:pt idx="11">
                  <c:v>37822</c:v>
                </c:pt>
                <c:pt idx="12">
                  <c:v>39665</c:v>
                </c:pt>
                <c:pt idx="13">
                  <c:v>41285</c:v>
                </c:pt>
                <c:pt idx="14">
                  <c:v>42830</c:v>
                </c:pt>
                <c:pt idx="15">
                  <c:v>44961</c:v>
                </c:pt>
                <c:pt idx="16">
                  <c:v>64790</c:v>
                </c:pt>
              </c:numCache>
            </c:numRef>
          </c:val>
        </c:ser>
        <c:gapWidth val="60"/>
        <c:overlap val="-20"/>
        <c:axId val="330617984"/>
        <c:axId val="330619520"/>
      </c:barChart>
      <c:catAx>
        <c:axId val="330617984"/>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30619520"/>
        <c:crosses val="autoZero"/>
        <c:auto val="1"/>
        <c:lblAlgn val="ctr"/>
        <c:lblOffset val="100"/>
      </c:catAx>
      <c:valAx>
        <c:axId val="330619520"/>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5400000" vert="horz"/>
          <a:lstStyle/>
          <a:p>
            <a:pPr>
              <a:defRPr sz="800" b="0" i="0" u="none" strike="noStrike" baseline="0">
                <a:solidFill>
                  <a:srgbClr val="000000"/>
                </a:solidFill>
                <a:latin typeface="Arial"/>
                <a:ea typeface="Arial"/>
                <a:cs typeface="Arial"/>
              </a:defRPr>
            </a:pPr>
            <a:endParaRPr lang="pl-PL"/>
          </a:p>
        </c:txPr>
        <c:crossAx val="330617984"/>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455" l="0.70000000000000062" r="0.70000000000000062" t="0.75000000000000455"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spPr>
            <a:solidFill>
              <a:srgbClr val="B7D090"/>
            </a:solidFill>
          </c:spPr>
          <c:dPt>
            <c:idx val="5"/>
            <c:spPr>
              <a:solidFill>
                <a:schemeClr val="accent6">
                  <a:lumMod val="75000"/>
                </a:schemeClr>
              </a:solidFill>
            </c:spPr>
          </c:dPt>
          <c:dPt>
            <c:idx val="12"/>
            <c:spPr>
              <a:solidFill>
                <a:srgbClr val="587A2D"/>
              </a:solidFill>
            </c:spPr>
          </c:dPt>
          <c:dLbls>
            <c:txPr>
              <a:bodyPr/>
              <a:lstStyle/>
              <a:p>
                <a:pPr>
                  <a:defRPr sz="800" b="0" i="0" u="none" strike="noStrike" baseline="0">
                    <a:solidFill>
                      <a:srgbClr val="000000"/>
                    </a:solidFill>
                    <a:latin typeface="Arial"/>
                    <a:ea typeface="Arial"/>
                    <a:cs typeface="Arial"/>
                  </a:defRPr>
                </a:pPr>
                <a:endParaRPr lang="pl-PL"/>
              </a:p>
            </c:txPr>
            <c:dLblPos val="inEnd"/>
            <c:showVal val="1"/>
          </c:dLbls>
          <c:cat>
            <c:strRef>
              <c:f>wykres_55!$A$3:$A$19</c:f>
              <c:strCache>
                <c:ptCount val="17"/>
                <c:pt idx="0">
                  <c:v> podlaskie</c:v>
                </c:pt>
                <c:pt idx="1">
                  <c:v> lubelskie</c:v>
                </c:pt>
                <c:pt idx="2">
                  <c:v> świętokrzyskie</c:v>
                </c:pt>
                <c:pt idx="3">
                  <c:v> kujawsko-pomorskie</c:v>
                </c:pt>
                <c:pt idx="4">
                  <c:v> warmińsko-mazurskie</c:v>
                </c:pt>
                <c:pt idx="5">
                  <c:v> małopolskie </c:v>
                </c:pt>
                <c:pt idx="6">
                  <c:v> lubuskie</c:v>
                </c:pt>
                <c:pt idx="7">
                  <c:v> opolskie</c:v>
                </c:pt>
                <c:pt idx="8">
                  <c:v> podkarpackie </c:v>
                </c:pt>
                <c:pt idx="9">
                  <c:v> zachodniopomorskie</c:v>
                </c:pt>
                <c:pt idx="10">
                  <c:v> łódzkie</c:v>
                </c:pt>
                <c:pt idx="11">
                  <c:v> wielkopolskie</c:v>
                </c:pt>
                <c:pt idx="12">
                  <c:v>Polska</c:v>
                </c:pt>
                <c:pt idx="13">
                  <c:v> pomorskie</c:v>
                </c:pt>
                <c:pt idx="14">
                  <c:v> śląskie </c:v>
                </c:pt>
                <c:pt idx="15">
                  <c:v> dolnośląskie</c:v>
                </c:pt>
                <c:pt idx="16">
                  <c:v> mazowieckie</c:v>
                </c:pt>
              </c:strCache>
            </c:strRef>
          </c:cat>
          <c:val>
            <c:numRef>
              <c:f>wykres_55!$B$3:$B$19</c:f>
              <c:numCache>
                <c:formatCode>#,##0</c:formatCode>
                <c:ptCount val="17"/>
                <c:pt idx="0">
                  <c:v>1975</c:v>
                </c:pt>
                <c:pt idx="1">
                  <c:v>1995</c:v>
                </c:pt>
                <c:pt idx="2">
                  <c:v>2246</c:v>
                </c:pt>
                <c:pt idx="3">
                  <c:v>2346</c:v>
                </c:pt>
                <c:pt idx="4">
                  <c:v>2387</c:v>
                </c:pt>
                <c:pt idx="5">
                  <c:v>2555</c:v>
                </c:pt>
                <c:pt idx="6">
                  <c:v>2628</c:v>
                </c:pt>
                <c:pt idx="7">
                  <c:v>2631</c:v>
                </c:pt>
                <c:pt idx="8">
                  <c:v>2722</c:v>
                </c:pt>
                <c:pt idx="9">
                  <c:v>2918</c:v>
                </c:pt>
                <c:pt idx="10">
                  <c:v>3134</c:v>
                </c:pt>
                <c:pt idx="11">
                  <c:v>3321</c:v>
                </c:pt>
                <c:pt idx="12">
                  <c:v>3324</c:v>
                </c:pt>
                <c:pt idx="13">
                  <c:v>3327</c:v>
                </c:pt>
                <c:pt idx="14">
                  <c:v>3855</c:v>
                </c:pt>
                <c:pt idx="15">
                  <c:v>4378</c:v>
                </c:pt>
                <c:pt idx="16">
                  <c:v>5256</c:v>
                </c:pt>
              </c:numCache>
            </c:numRef>
          </c:val>
        </c:ser>
        <c:gapWidth val="60"/>
        <c:overlap val="-20"/>
        <c:axId val="330964352"/>
        <c:axId val="330974336"/>
      </c:barChart>
      <c:catAx>
        <c:axId val="330964352"/>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30974336"/>
        <c:crosses val="autoZero"/>
        <c:auto val="1"/>
        <c:lblAlgn val="ctr"/>
        <c:lblOffset val="100"/>
      </c:catAx>
      <c:valAx>
        <c:axId val="330974336"/>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0" vert="horz"/>
          <a:lstStyle/>
          <a:p>
            <a:pPr>
              <a:defRPr sz="800" b="0" i="0" u="none" strike="noStrike" baseline="0">
                <a:solidFill>
                  <a:srgbClr val="000000"/>
                </a:solidFill>
                <a:latin typeface="Arial"/>
                <a:ea typeface="Arial"/>
                <a:cs typeface="Arial"/>
              </a:defRPr>
            </a:pPr>
            <a:endParaRPr lang="pl-PL"/>
          </a:p>
        </c:txPr>
        <c:crossAx val="330964352"/>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455" l="0.70000000000000062" r="0.70000000000000062" t="0.75000000000000455"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0.28630137099073516"/>
          <c:y val="3.8716357369992578E-2"/>
          <c:w val="0.6695259502002251"/>
          <c:h val="0.89609355556947434"/>
        </c:manualLayout>
      </c:layout>
      <c:barChart>
        <c:barDir val="bar"/>
        <c:grouping val="clustered"/>
        <c:ser>
          <c:idx val="0"/>
          <c:order val="0"/>
          <c:spPr>
            <a:solidFill>
              <a:srgbClr val="B7D090"/>
            </a:solidFill>
          </c:spPr>
          <c:dPt>
            <c:idx val="11"/>
            <c:spPr>
              <a:solidFill>
                <a:schemeClr val="accent6">
                  <a:lumMod val="75000"/>
                </a:schemeClr>
              </a:solidFill>
            </c:spPr>
          </c:dPt>
          <c:dPt>
            <c:idx val="14"/>
            <c:spPr>
              <a:solidFill>
                <a:srgbClr val="587A2D"/>
              </a:solidFill>
            </c:spPr>
          </c:dPt>
          <c:dLbls>
            <c:txPr>
              <a:bodyPr/>
              <a:lstStyle/>
              <a:p>
                <a:pPr>
                  <a:defRPr sz="800" b="0" i="0" u="none" strike="noStrike" baseline="0">
                    <a:solidFill>
                      <a:srgbClr val="000000"/>
                    </a:solidFill>
                    <a:latin typeface="Arial"/>
                    <a:ea typeface="Arial"/>
                    <a:cs typeface="Arial"/>
                  </a:defRPr>
                </a:pPr>
                <a:endParaRPr lang="pl-PL"/>
              </a:p>
            </c:txPr>
            <c:dLblPos val="inEnd"/>
            <c:showVal val="1"/>
          </c:dLbls>
          <c:cat>
            <c:strRef>
              <c:f>wykres_56!$A$3:$A$19</c:f>
              <c:strCache>
                <c:ptCount val="17"/>
                <c:pt idx="0">
                  <c:v> warmińsko-mazurskie</c:v>
                </c:pt>
                <c:pt idx="1">
                  <c:v> podkarpackie </c:v>
                </c:pt>
                <c:pt idx="2">
                  <c:v> kujawsko-pomorskie</c:v>
                </c:pt>
                <c:pt idx="3">
                  <c:v> lubuskie</c:v>
                </c:pt>
                <c:pt idx="4">
                  <c:v> świętokrzyskie</c:v>
                </c:pt>
                <c:pt idx="5">
                  <c:v> podlaskie</c:v>
                </c:pt>
                <c:pt idx="6">
                  <c:v> opolskie</c:v>
                </c:pt>
                <c:pt idx="7">
                  <c:v> lubelskie</c:v>
                </c:pt>
                <c:pt idx="8">
                  <c:v> łódzkie</c:v>
                </c:pt>
                <c:pt idx="9">
                  <c:v> wielkopolskie</c:v>
                </c:pt>
                <c:pt idx="10">
                  <c:v> zachodniopomorskie</c:v>
                </c:pt>
                <c:pt idx="11">
                  <c:v> małopolskie </c:v>
                </c:pt>
                <c:pt idx="12">
                  <c:v> pomorskie</c:v>
                </c:pt>
                <c:pt idx="13">
                  <c:v> dolnośląskie</c:v>
                </c:pt>
                <c:pt idx="14">
                  <c:v>Polska</c:v>
                </c:pt>
                <c:pt idx="15">
                  <c:v> śląskie </c:v>
                </c:pt>
                <c:pt idx="16">
                  <c:v> mazowieckie</c:v>
                </c:pt>
              </c:strCache>
            </c:strRef>
          </c:cat>
          <c:val>
            <c:numRef>
              <c:f>wykres_56!$B$3:$B$19</c:f>
              <c:numCache>
                <c:formatCode>0.0</c:formatCode>
                <c:ptCount val="17"/>
                <c:pt idx="0">
                  <c:v>84.1</c:v>
                </c:pt>
                <c:pt idx="1">
                  <c:v>84.2</c:v>
                </c:pt>
                <c:pt idx="2">
                  <c:v>85</c:v>
                </c:pt>
                <c:pt idx="3">
                  <c:v>85.5</c:v>
                </c:pt>
                <c:pt idx="4">
                  <c:v>86.8</c:v>
                </c:pt>
                <c:pt idx="5">
                  <c:v>88.4</c:v>
                </c:pt>
                <c:pt idx="6">
                  <c:v>89.7</c:v>
                </c:pt>
                <c:pt idx="7">
                  <c:v>90.3</c:v>
                </c:pt>
                <c:pt idx="8">
                  <c:v>90.4</c:v>
                </c:pt>
                <c:pt idx="9">
                  <c:v>90.7</c:v>
                </c:pt>
                <c:pt idx="10">
                  <c:v>91.3</c:v>
                </c:pt>
                <c:pt idx="11">
                  <c:v>92.3</c:v>
                </c:pt>
                <c:pt idx="12">
                  <c:v>98.7</c:v>
                </c:pt>
                <c:pt idx="13">
                  <c:v>99.1</c:v>
                </c:pt>
                <c:pt idx="14">
                  <c:v>100</c:v>
                </c:pt>
                <c:pt idx="15">
                  <c:v>103</c:v>
                </c:pt>
                <c:pt idx="16">
                  <c:v>123.9</c:v>
                </c:pt>
              </c:numCache>
            </c:numRef>
          </c:val>
        </c:ser>
        <c:gapWidth val="60"/>
        <c:overlap val="-20"/>
        <c:axId val="331011584"/>
        <c:axId val="331013120"/>
      </c:barChart>
      <c:catAx>
        <c:axId val="331011584"/>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31013120"/>
        <c:crosses val="autoZero"/>
        <c:auto val="1"/>
        <c:lblAlgn val="ctr"/>
        <c:lblOffset val="100"/>
      </c:catAx>
      <c:valAx>
        <c:axId val="331013120"/>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0" vert="horz"/>
          <a:lstStyle/>
          <a:p>
            <a:pPr>
              <a:defRPr sz="800" b="0" i="0" u="none" strike="noStrike" baseline="0">
                <a:solidFill>
                  <a:srgbClr val="000000"/>
                </a:solidFill>
                <a:latin typeface="Arial"/>
                <a:ea typeface="Arial"/>
                <a:cs typeface="Arial"/>
              </a:defRPr>
            </a:pPr>
            <a:endParaRPr lang="pl-PL"/>
          </a:p>
        </c:txPr>
        <c:crossAx val="331011584"/>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411" l="0.70000000000000062" r="0.70000000000000062" t="0.75000000000000411"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pl-PL"/>
  <c:chart>
    <c:autoTitleDeleted val="1"/>
    <c:plotArea>
      <c:layout/>
      <c:barChart>
        <c:barDir val="bar"/>
        <c:grouping val="clustered"/>
        <c:ser>
          <c:idx val="0"/>
          <c:order val="0"/>
          <c:spPr>
            <a:solidFill>
              <a:srgbClr val="B7D090"/>
            </a:solidFill>
          </c:spPr>
          <c:dPt>
            <c:idx val="9"/>
            <c:spPr>
              <a:solidFill>
                <a:srgbClr val="587A2D"/>
              </a:solidFill>
            </c:spPr>
          </c:dPt>
          <c:dPt>
            <c:idx val="13"/>
            <c:spPr>
              <a:solidFill>
                <a:schemeClr val="accent6">
                  <a:lumMod val="75000"/>
                </a:schemeClr>
              </a:solidFill>
            </c:spPr>
          </c:dPt>
          <c:dLbls>
            <c:txPr>
              <a:bodyPr/>
              <a:lstStyle/>
              <a:p>
                <a:pPr>
                  <a:defRPr sz="800" b="0" i="0" u="none" strike="noStrike" baseline="0">
                    <a:solidFill>
                      <a:srgbClr val="000000"/>
                    </a:solidFill>
                    <a:latin typeface="Arial"/>
                    <a:ea typeface="Arial"/>
                    <a:cs typeface="Arial"/>
                  </a:defRPr>
                </a:pPr>
                <a:endParaRPr lang="pl-PL"/>
              </a:p>
            </c:txPr>
            <c:dLblPos val="inEnd"/>
            <c:showVal val="1"/>
          </c:dLbls>
          <c:cat>
            <c:strRef>
              <c:f>wykres_57!$A$3:$A$19</c:f>
              <c:strCache>
                <c:ptCount val="17"/>
                <c:pt idx="0">
                  <c:v>warmińsko-mazurskie</c:v>
                </c:pt>
                <c:pt idx="1">
                  <c:v>kujawsko-pomorskie</c:v>
                </c:pt>
                <c:pt idx="2">
                  <c:v>podkarpackie</c:v>
                </c:pt>
                <c:pt idx="3">
                  <c:v>świętokrzyskie</c:v>
                </c:pt>
                <c:pt idx="4">
                  <c:v>podlaskie</c:v>
                </c:pt>
                <c:pt idx="5">
                  <c:v>zachodniopomorskie</c:v>
                </c:pt>
                <c:pt idx="6">
                  <c:v>lubelskie</c:v>
                </c:pt>
                <c:pt idx="7">
                  <c:v>lubuskie</c:v>
                </c:pt>
                <c:pt idx="8">
                  <c:v>pomorskie</c:v>
                </c:pt>
                <c:pt idx="9">
                  <c:v>Polska</c:v>
                </c:pt>
                <c:pt idx="10">
                  <c:v>łódzkie</c:v>
                </c:pt>
                <c:pt idx="11">
                  <c:v>wielkopolskie</c:v>
                </c:pt>
                <c:pt idx="12">
                  <c:v>mazowieckie</c:v>
                </c:pt>
                <c:pt idx="13">
                  <c:v>małopolskie</c:v>
                </c:pt>
                <c:pt idx="14">
                  <c:v>dolnośląskie</c:v>
                </c:pt>
                <c:pt idx="15">
                  <c:v>opolskie</c:v>
                </c:pt>
                <c:pt idx="16">
                  <c:v>śląskie</c:v>
                </c:pt>
              </c:strCache>
            </c:strRef>
          </c:cat>
          <c:val>
            <c:numRef>
              <c:f>wykres_57!$B$3:$B$19</c:f>
              <c:numCache>
                <c:formatCode>0.0</c:formatCode>
                <c:ptCount val="17"/>
                <c:pt idx="0">
                  <c:v>14.188765813950122</c:v>
                </c:pt>
                <c:pt idx="1">
                  <c:v>11.666167399031865</c:v>
                </c:pt>
                <c:pt idx="2">
                  <c:v>11.538246654500503</c:v>
                </c:pt>
                <c:pt idx="3">
                  <c:v>11.498946228203408</c:v>
                </c:pt>
                <c:pt idx="4">
                  <c:v>10.327941335958421</c:v>
                </c:pt>
                <c:pt idx="5">
                  <c:v>10.158504245078873</c:v>
                </c:pt>
                <c:pt idx="6">
                  <c:v>9.9527116788439134</c:v>
                </c:pt>
                <c:pt idx="7">
                  <c:v>9.4102804898188932</c:v>
                </c:pt>
                <c:pt idx="8">
                  <c:v>8.8336164396721504</c:v>
                </c:pt>
                <c:pt idx="9">
                  <c:v>8.4345542280197705</c:v>
                </c:pt>
                <c:pt idx="10">
                  <c:v>8.2376138325653727</c:v>
                </c:pt>
                <c:pt idx="11">
                  <c:v>7.6725292271148131</c:v>
                </c:pt>
                <c:pt idx="12">
                  <c:v>7.2067388942539834</c:v>
                </c:pt>
                <c:pt idx="13">
                  <c:v>6.8612020535008593</c:v>
                </c:pt>
                <c:pt idx="14">
                  <c:v>6.3868181097612444</c:v>
                </c:pt>
                <c:pt idx="15">
                  <c:v>6.204495532086125</c:v>
                </c:pt>
                <c:pt idx="16">
                  <c:v>5.6330009294022574</c:v>
                </c:pt>
              </c:numCache>
            </c:numRef>
          </c:val>
        </c:ser>
        <c:gapWidth val="60"/>
        <c:overlap val="-20"/>
        <c:axId val="331148672"/>
        <c:axId val="329712768"/>
      </c:barChart>
      <c:catAx>
        <c:axId val="331148672"/>
        <c:scaling>
          <c:orientation val="minMax"/>
        </c:scaling>
        <c:axPos val="l"/>
        <c:numFmt formatCode="General" sourceLinked="1"/>
        <c:majorTickMark val="none"/>
        <c:tickLblPos val="nextTo"/>
        <c:spPr>
          <a:ln w="6350"/>
        </c:spPr>
        <c:txPr>
          <a:bodyPr rot="0" vert="horz"/>
          <a:lstStyle/>
          <a:p>
            <a:pPr>
              <a:defRPr sz="700" b="0" i="0" u="none" strike="noStrike" baseline="0">
                <a:solidFill>
                  <a:srgbClr val="000000"/>
                </a:solidFill>
                <a:latin typeface="Arial"/>
                <a:ea typeface="Arial"/>
                <a:cs typeface="Arial"/>
              </a:defRPr>
            </a:pPr>
            <a:endParaRPr lang="pl-PL"/>
          </a:p>
        </c:txPr>
        <c:crossAx val="329712768"/>
        <c:crosses val="autoZero"/>
        <c:auto val="1"/>
        <c:lblAlgn val="ctr"/>
        <c:lblOffset val="100"/>
      </c:catAx>
      <c:valAx>
        <c:axId val="329712768"/>
        <c:scaling>
          <c:orientation val="minMax"/>
        </c:scaling>
        <c:axPos val="b"/>
        <c:majorGridlines>
          <c:spPr>
            <a:ln w="3175">
              <a:solidFill>
                <a:schemeClr val="bg1">
                  <a:lumMod val="75000"/>
                </a:schemeClr>
              </a:solidFill>
              <a:prstDash val="sysDot"/>
            </a:ln>
          </c:spPr>
        </c:majorGridlines>
        <c:numFmt formatCode="0" sourceLinked="0"/>
        <c:majorTickMark val="none"/>
        <c:tickLblPos val="nextTo"/>
        <c:spPr>
          <a:ln w="6350">
            <a:solidFill>
              <a:schemeClr val="bg1">
                <a:lumMod val="65000"/>
              </a:schemeClr>
            </a:solidFill>
          </a:ln>
        </c:spPr>
        <c:txPr>
          <a:bodyPr rot="0" vert="horz"/>
          <a:lstStyle/>
          <a:p>
            <a:pPr>
              <a:defRPr sz="800" b="0" i="0" u="none" strike="noStrike" baseline="0">
                <a:solidFill>
                  <a:srgbClr val="000000"/>
                </a:solidFill>
                <a:latin typeface="Arial"/>
                <a:ea typeface="Arial"/>
                <a:cs typeface="Arial"/>
              </a:defRPr>
            </a:pPr>
            <a:endParaRPr lang="pl-PL"/>
          </a:p>
        </c:txPr>
        <c:crossAx val="331148672"/>
        <c:crosses val="autoZero"/>
        <c:crossBetween val="between"/>
      </c:valAx>
      <c:spPr>
        <a:noFill/>
      </c:spPr>
    </c:plotArea>
    <c:plotVisOnly val="1"/>
    <c:dispBlanksAs val="gap"/>
  </c:chart>
  <c:spPr>
    <a:noFill/>
    <a:ln>
      <a:noFill/>
    </a:ln>
  </c:spPr>
  <c:txPr>
    <a:bodyPr/>
    <a:lstStyle/>
    <a:p>
      <a:pPr>
        <a:defRPr sz="1000" b="0" i="0" u="none" strike="noStrike" baseline="0">
          <a:solidFill>
            <a:srgbClr val="000000"/>
          </a:solidFill>
          <a:latin typeface="Calibri"/>
          <a:ea typeface="Calibri"/>
          <a:cs typeface="Calibri"/>
        </a:defRPr>
      </a:pPr>
      <a:endParaRPr lang="pl-PL"/>
    </a:p>
  </c:txPr>
  <c:printSettings>
    <c:headerFooter/>
    <c:pageMargins b="0.75000000000000322" l="0.70000000000000062" r="0.70000000000000062" t="0.750000000000003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9.162729658792651E-2"/>
          <c:y val="5.1400554097404488E-2"/>
          <c:w val="0.88337270341207352"/>
          <c:h val="0.77611512102653835"/>
        </c:manualLayout>
      </c:layout>
      <c:lineChart>
        <c:grouping val="standard"/>
        <c:ser>
          <c:idx val="0"/>
          <c:order val="0"/>
          <c:tx>
            <c:strRef>
              <c:f>wykres_6!$A$4</c:f>
              <c:strCache>
                <c:ptCount val="1"/>
                <c:pt idx="0">
                  <c:v>Wskaźnik cen towarów i usług konsumpcyjnych (analogiczny okres poprzedniego roku=100)</c:v>
                </c:pt>
              </c:strCache>
            </c:strRef>
          </c:tx>
          <c:spPr>
            <a:ln>
              <a:solidFill>
                <a:srgbClr val="587A2D"/>
              </a:solidFill>
            </a:ln>
          </c:spPr>
          <c:marker>
            <c:spPr>
              <a:solidFill>
                <a:srgbClr val="587A2D"/>
              </a:solidFill>
              <a:ln>
                <a:solidFill>
                  <a:srgbClr val="587A2D"/>
                </a:solidFill>
              </a:ln>
            </c:spPr>
          </c:marker>
          <c:dLbls>
            <c:dLblPos val="b"/>
            <c:showVal val="1"/>
          </c:dLbls>
          <c:cat>
            <c:strRef>
              <c:f>wykres_6!$B$3:$H$3</c:f>
              <c:strCache>
                <c:ptCount val="7"/>
                <c:pt idx="0">
                  <c:v>I kw. 2012</c:v>
                </c:pt>
                <c:pt idx="1">
                  <c:v>II kw. 2012</c:v>
                </c:pt>
                <c:pt idx="2">
                  <c:v>III kw. 2012</c:v>
                </c:pt>
                <c:pt idx="3">
                  <c:v>IV kw. 2012</c:v>
                </c:pt>
                <c:pt idx="4">
                  <c:v>I kw. 2013</c:v>
                </c:pt>
                <c:pt idx="5">
                  <c:v>II kw. 2013</c:v>
                </c:pt>
                <c:pt idx="6">
                  <c:v>III kw. 2013</c:v>
                </c:pt>
              </c:strCache>
            </c:strRef>
          </c:cat>
          <c:val>
            <c:numRef>
              <c:f>wykres_6!$B$4:$H$4</c:f>
              <c:numCache>
                <c:formatCode>General</c:formatCode>
                <c:ptCount val="7"/>
                <c:pt idx="0">
                  <c:v>103.9</c:v>
                </c:pt>
                <c:pt idx="1">
                  <c:v>103.9</c:v>
                </c:pt>
                <c:pt idx="2">
                  <c:v>103.8</c:v>
                </c:pt>
                <c:pt idx="3">
                  <c:v>102.7</c:v>
                </c:pt>
                <c:pt idx="4">
                  <c:v>101.2</c:v>
                </c:pt>
                <c:pt idx="5">
                  <c:v>100.4</c:v>
                </c:pt>
                <c:pt idx="6">
                  <c:v>101</c:v>
                </c:pt>
              </c:numCache>
            </c:numRef>
          </c:val>
        </c:ser>
        <c:marker val="1"/>
        <c:axId val="314322944"/>
        <c:axId val="314324480"/>
      </c:lineChart>
      <c:catAx>
        <c:axId val="314322944"/>
        <c:scaling>
          <c:orientation val="minMax"/>
        </c:scaling>
        <c:axPos val="b"/>
        <c:majorTickMark val="none"/>
        <c:tickLblPos val="nextTo"/>
        <c:txPr>
          <a:bodyPr rot="-5400000" vert="horz"/>
          <a:lstStyle/>
          <a:p>
            <a:pPr>
              <a:defRPr/>
            </a:pPr>
            <a:endParaRPr lang="pl-PL"/>
          </a:p>
        </c:txPr>
        <c:crossAx val="314324480"/>
        <c:crosses val="autoZero"/>
        <c:auto val="1"/>
        <c:lblAlgn val="ctr"/>
        <c:lblOffset val="100"/>
      </c:catAx>
      <c:valAx>
        <c:axId val="314324480"/>
        <c:scaling>
          <c:orientation val="minMax"/>
        </c:scaling>
        <c:axPos val="l"/>
        <c:majorGridlines>
          <c:spPr>
            <a:ln>
              <a:prstDash val="dash"/>
            </a:ln>
          </c:spPr>
        </c:majorGridlines>
        <c:numFmt formatCode="General" sourceLinked="1"/>
        <c:majorTickMark val="none"/>
        <c:tickLblPos val="nextTo"/>
        <c:crossAx val="314322944"/>
        <c:crosses val="autoZero"/>
        <c:crossBetween val="between"/>
      </c:valAx>
      <c:spPr>
        <a:noFill/>
      </c:spPr>
    </c:plotArea>
    <c:plotVisOnly val="1"/>
  </c:chart>
  <c:spPr>
    <a:noFill/>
    <a:ln>
      <a:noFill/>
    </a:ln>
  </c:spPr>
  <c:printSettings>
    <c:headerFooter/>
    <c:pageMargins b="0.75000000000000233" l="0.70000000000000062" r="0.70000000000000062" t="0.750000000000002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0.10708573928259014"/>
          <c:y val="6.267186490145249E-2"/>
          <c:w val="0.85518663634418035"/>
          <c:h val="0.72465992184332362"/>
        </c:manualLayout>
      </c:layout>
      <c:barChart>
        <c:barDir val="col"/>
        <c:grouping val="clustered"/>
        <c:ser>
          <c:idx val="0"/>
          <c:order val="0"/>
          <c:tx>
            <c:strRef>
              <c:f>wykres_7!$B$1</c:f>
              <c:strCache>
                <c:ptCount val="1"/>
                <c:pt idx="0">
                  <c:v>w mld zł</c:v>
                </c:pt>
              </c:strCache>
            </c:strRef>
          </c:tx>
          <c:spPr>
            <a:solidFill>
              <a:srgbClr val="587A2D"/>
            </a:solidFill>
          </c:spPr>
          <c:dLbls>
            <c:dLbl>
              <c:idx val="1"/>
              <c:delete val="1"/>
            </c:dLbl>
            <c:dLbl>
              <c:idx val="2"/>
              <c:delete val="1"/>
            </c:dLbl>
            <c:dLbl>
              <c:idx val="4"/>
              <c:delete val="1"/>
            </c:dLbl>
            <c:dLbl>
              <c:idx val="5"/>
              <c:delete val="1"/>
            </c:dLbl>
            <c:dLbl>
              <c:idx val="6"/>
              <c:delete val="1"/>
            </c:dLbl>
            <c:dLbl>
              <c:idx val="8"/>
              <c:delete val="1"/>
            </c:dLbl>
            <c:dLbl>
              <c:idx val="9"/>
              <c:delete val="1"/>
            </c:dLbl>
            <c:dLbl>
              <c:idx val="10"/>
              <c:delete val="1"/>
            </c:dLbl>
            <c:dLbl>
              <c:idx val="12"/>
              <c:delete val="1"/>
            </c:dLbl>
            <c:dLbl>
              <c:idx val="13"/>
              <c:delete val="1"/>
            </c:dLbl>
            <c:dLbl>
              <c:idx val="14"/>
              <c:delete val="1"/>
            </c:dLbl>
            <c:dLbl>
              <c:idx val="16"/>
              <c:delete val="1"/>
            </c:dLbl>
            <c:dLbl>
              <c:idx val="17"/>
              <c:delete val="1"/>
            </c:dLbl>
            <c:dLbl>
              <c:idx val="18"/>
              <c:delete val="1"/>
            </c:dLbl>
            <c:dLbl>
              <c:idx val="20"/>
              <c:delete val="1"/>
            </c:dLbl>
            <c:dLbl>
              <c:idx val="21"/>
              <c:delete val="1"/>
            </c:dLbl>
            <c:dLbl>
              <c:idx val="22"/>
              <c:delete val="1"/>
            </c:dLbl>
            <c:showVal val="1"/>
          </c:dLbls>
          <c:cat>
            <c:strRef>
              <c:f>wykres_7!$A$2:$A$25</c:f>
              <c:strCache>
                <c:ptCount val="24"/>
                <c:pt idx="0">
                  <c:v>I-IV kw. 2007</c:v>
                </c:pt>
                <c:pt idx="1">
                  <c:v>I kw. 2008</c:v>
                </c:pt>
                <c:pt idx="2">
                  <c:v>I-II kw.</c:v>
                </c:pt>
                <c:pt idx="3">
                  <c:v>I-III kw.</c:v>
                </c:pt>
                <c:pt idx="4">
                  <c:v>I-IV kw.</c:v>
                </c:pt>
                <c:pt idx="5">
                  <c:v>I kw. 2009</c:v>
                </c:pt>
                <c:pt idx="6">
                  <c:v>I-II kw.</c:v>
                </c:pt>
                <c:pt idx="7">
                  <c:v>I-III kw.</c:v>
                </c:pt>
                <c:pt idx="8">
                  <c:v>I-IV kw.</c:v>
                </c:pt>
                <c:pt idx="9">
                  <c:v>I kw. 2010</c:v>
                </c:pt>
                <c:pt idx="10">
                  <c:v>I-II kw.</c:v>
                </c:pt>
                <c:pt idx="11">
                  <c:v>I-III kw.</c:v>
                </c:pt>
                <c:pt idx="12">
                  <c:v>I-IV kw.</c:v>
                </c:pt>
                <c:pt idx="13">
                  <c:v>I kw. 2011</c:v>
                </c:pt>
                <c:pt idx="14">
                  <c:v>I-II kw.</c:v>
                </c:pt>
                <c:pt idx="15">
                  <c:v>I-III kw.</c:v>
                </c:pt>
                <c:pt idx="16">
                  <c:v>I-IV kw.</c:v>
                </c:pt>
                <c:pt idx="17">
                  <c:v>I kw. 2012</c:v>
                </c:pt>
                <c:pt idx="18">
                  <c:v>I-II kw.</c:v>
                </c:pt>
                <c:pt idx="19">
                  <c:v>I-III kw.</c:v>
                </c:pt>
                <c:pt idx="20">
                  <c:v>I-IV kw.</c:v>
                </c:pt>
                <c:pt idx="21">
                  <c:v>I kw. 2013</c:v>
                </c:pt>
                <c:pt idx="22">
                  <c:v>I-II kw.</c:v>
                </c:pt>
                <c:pt idx="23">
                  <c:v>I-III kw.</c:v>
                </c:pt>
              </c:strCache>
            </c:strRef>
          </c:cat>
          <c:val>
            <c:numRef>
              <c:f>wykres_7!$B$2:$B$25</c:f>
              <c:numCache>
                <c:formatCode>0.00</c:formatCode>
                <c:ptCount val="24"/>
                <c:pt idx="0">
                  <c:v>48.143092000000003</c:v>
                </c:pt>
                <c:pt idx="1">
                  <c:v>13.219468000000001</c:v>
                </c:pt>
                <c:pt idx="2">
                  <c:v>28.474184000000001</c:v>
                </c:pt>
                <c:pt idx="3">
                  <c:v>45.052764000000003</c:v>
                </c:pt>
                <c:pt idx="4">
                  <c:v>61.787489999999998</c:v>
                </c:pt>
                <c:pt idx="5">
                  <c:v>14.409826000000001</c:v>
                </c:pt>
                <c:pt idx="6">
                  <c:v>30.507266999999999</c:v>
                </c:pt>
                <c:pt idx="7">
                  <c:v>47.413502000000001</c:v>
                </c:pt>
                <c:pt idx="8">
                  <c:v>65.017875000000004</c:v>
                </c:pt>
                <c:pt idx="9">
                  <c:v>14.123253999999999</c:v>
                </c:pt>
                <c:pt idx="10">
                  <c:v>30.07883</c:v>
                </c:pt>
                <c:pt idx="11">
                  <c:v>45.860360999999997</c:v>
                </c:pt>
                <c:pt idx="12">
                  <c:v>60.552202000000001</c:v>
                </c:pt>
                <c:pt idx="13">
                  <c:v>14.593885</c:v>
                </c:pt>
                <c:pt idx="14">
                  <c:v>30.499822999999999</c:v>
                </c:pt>
                <c:pt idx="15">
                  <c:v>47.693899999999999</c:v>
                </c:pt>
                <c:pt idx="16">
                  <c:v>65.349119000000002</c:v>
                </c:pt>
                <c:pt idx="17">
                  <c:v>15.744871</c:v>
                </c:pt>
                <c:pt idx="18">
                  <c:v>33.186875000000001</c:v>
                </c:pt>
                <c:pt idx="19">
                  <c:v>50.220171999999998</c:v>
                </c:pt>
                <c:pt idx="20">
                  <c:v>67.324821</c:v>
                </c:pt>
                <c:pt idx="21">
                  <c:v>14.919435</c:v>
                </c:pt>
                <c:pt idx="22">
                  <c:v>31.719322999999999</c:v>
                </c:pt>
                <c:pt idx="23">
                  <c:v>49.922794000000003</c:v>
                </c:pt>
              </c:numCache>
            </c:numRef>
          </c:val>
        </c:ser>
        <c:axId val="314365440"/>
        <c:axId val="314366976"/>
      </c:barChart>
      <c:catAx>
        <c:axId val="314365440"/>
        <c:scaling>
          <c:orientation val="minMax"/>
        </c:scaling>
        <c:axPos val="b"/>
        <c:majorTickMark val="none"/>
        <c:tickLblPos val="nextTo"/>
        <c:crossAx val="314366976"/>
        <c:crosses val="autoZero"/>
        <c:auto val="1"/>
        <c:lblAlgn val="ctr"/>
        <c:lblOffset val="100"/>
      </c:catAx>
      <c:valAx>
        <c:axId val="314366976"/>
        <c:scaling>
          <c:orientation val="minMax"/>
          <c:max val="70"/>
        </c:scaling>
        <c:axPos val="l"/>
        <c:majorGridlines>
          <c:spPr>
            <a:ln>
              <a:prstDash val="dash"/>
            </a:ln>
          </c:spPr>
        </c:majorGridlines>
        <c:numFmt formatCode="0.00" sourceLinked="1"/>
        <c:majorTickMark val="none"/>
        <c:tickLblPos val="nextTo"/>
        <c:crossAx val="314365440"/>
        <c:crosses val="autoZero"/>
        <c:crossBetween val="between"/>
      </c:valAx>
      <c:spPr>
        <a:noFill/>
      </c:spPr>
    </c:plotArea>
    <c:plotVisOnly val="1"/>
  </c:chart>
  <c:spPr>
    <a:noFill/>
    <a:ln>
      <a:noFill/>
    </a:ln>
  </c:spPr>
  <c:printSettings>
    <c:headerFooter/>
    <c:pageMargins b="0.750000000000002" l="0.70000000000000062" r="0.70000000000000062" t="0.75000000000000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l-PL"/>
  <c:chart>
    <c:autoTitleDeleted val="1"/>
    <c:plotArea>
      <c:layout>
        <c:manualLayout>
          <c:layoutTarget val="inner"/>
          <c:xMode val="edge"/>
          <c:yMode val="edge"/>
          <c:x val="2.5997879692236141E-2"/>
          <c:y val="6.9927536231884094E-2"/>
          <c:w val="0.97378599131879906"/>
          <c:h val="0.64391732283464553"/>
        </c:manualLayout>
      </c:layout>
      <c:barChart>
        <c:barDir val="col"/>
        <c:grouping val="clustered"/>
        <c:ser>
          <c:idx val="0"/>
          <c:order val="0"/>
          <c:tx>
            <c:strRef>
              <c:f>wykres_9!#REF!</c:f>
              <c:strCache>
                <c:ptCount val="1"/>
                <c:pt idx="0">
                  <c:v>#REF!</c:v>
                </c:pt>
              </c:strCache>
            </c:strRef>
          </c:tx>
          <c:spPr>
            <a:solidFill>
              <a:srgbClr val="B7D090"/>
            </a:solidFill>
          </c:spPr>
          <c:dPt>
            <c:idx val="16"/>
            <c:spPr>
              <a:solidFill>
                <a:srgbClr val="587A2D"/>
              </a:solidFill>
            </c:spPr>
          </c:dPt>
          <c:dLbls>
            <c:txPr>
              <a:bodyPr rot="-5400000" vert="horz"/>
              <a:lstStyle/>
              <a:p>
                <a:pPr>
                  <a:defRPr b="1"/>
                </a:pPr>
                <a:endParaRPr lang="pl-PL"/>
              </a:p>
            </c:txPr>
            <c:dLblPos val="inEnd"/>
            <c:showVal val="1"/>
          </c:dLbls>
          <c:cat>
            <c:strRef>
              <c:f>wykres_8!$A$2:$A$35</c:f>
              <c:strCache>
                <c:ptCount val="34"/>
                <c:pt idx="0">
                  <c:v>Islandia</c:v>
                </c:pt>
                <c:pt idx="1">
                  <c:v>Dania</c:v>
                </c:pt>
                <c:pt idx="2">
                  <c:v>Norwegia</c:v>
                </c:pt>
                <c:pt idx="3">
                  <c:v>Czechy</c:v>
                </c:pt>
                <c:pt idx="4">
                  <c:v>Austria</c:v>
                </c:pt>
                <c:pt idx="5">
                  <c:v>Finlandia</c:v>
                </c:pt>
                <c:pt idx="6">
                  <c:v>Słowacja</c:v>
                </c:pt>
                <c:pt idx="7">
                  <c:v>Słowenia</c:v>
                </c:pt>
                <c:pt idx="8">
                  <c:v>Szwecja</c:v>
                </c:pt>
                <c:pt idx="9">
                  <c:v>Belgia</c:v>
                </c:pt>
                <c:pt idx="10">
                  <c:v>Węgry**</c:v>
                </c:pt>
                <c:pt idx="11">
                  <c:v>Luksemburg</c:v>
                </c:pt>
                <c:pt idx="12">
                  <c:v>Holandia</c:v>
                </c:pt>
                <c:pt idx="13">
                  <c:v>Francja</c:v>
                </c:pt>
                <c:pt idx="14">
                  <c:v>Niemcy</c:v>
                </c:pt>
                <c:pt idx="15">
                  <c:v>Szwajcaria**</c:v>
                </c:pt>
                <c:pt idx="16">
                  <c:v>Polska</c:v>
                </c:pt>
                <c:pt idx="17">
                  <c:v>Kanada</c:v>
                </c:pt>
                <c:pt idx="18">
                  <c:v>Irlandia**</c:v>
                </c:pt>
                <c:pt idx="19">
                  <c:v>Nowa Zelandia**</c:v>
                </c:pt>
                <c:pt idx="20">
                  <c:v>Wlk. Brytania</c:v>
                </c:pt>
                <c:pt idx="21">
                  <c:v>Włochy</c:v>
                </c:pt>
                <c:pt idx="22">
                  <c:v>Estonia</c:v>
                </c:pt>
                <c:pt idx="23">
                  <c:v>Australia</c:v>
                </c:pt>
                <c:pt idx="24">
                  <c:v>Grecja</c:v>
                </c:pt>
                <c:pt idx="25">
                  <c:v>Portugalia</c:v>
                </c:pt>
                <c:pt idx="26">
                  <c:v>Korea Płd.*</c:v>
                </c:pt>
                <c:pt idx="27">
                  <c:v>Japonia**</c:v>
                </c:pt>
                <c:pt idx="28">
                  <c:v>Hiszpania</c:v>
                </c:pt>
                <c:pt idx="29">
                  <c:v>USA</c:v>
                </c:pt>
                <c:pt idx="30">
                  <c:v>Turcja**</c:v>
                </c:pt>
                <c:pt idx="31">
                  <c:v>Izrael</c:v>
                </c:pt>
                <c:pt idx="32">
                  <c:v>Chile*</c:v>
                </c:pt>
                <c:pt idx="33">
                  <c:v>Meksyk</c:v>
                </c:pt>
              </c:strCache>
            </c:strRef>
          </c:cat>
          <c:val>
            <c:numRef>
              <c:f>wykres_8!$B$2:$B$35</c:f>
              <c:numCache>
                <c:formatCode>General</c:formatCode>
                <c:ptCount val="34"/>
                <c:pt idx="0">
                  <c:v>2.8</c:v>
                </c:pt>
                <c:pt idx="1">
                  <c:v>2.9</c:v>
                </c:pt>
                <c:pt idx="2">
                  <c:v>2.9</c:v>
                </c:pt>
                <c:pt idx="3">
                  <c:v>3</c:v>
                </c:pt>
                <c:pt idx="4">
                  <c:v>3.2</c:v>
                </c:pt>
                <c:pt idx="5">
                  <c:v>3.2</c:v>
                </c:pt>
                <c:pt idx="6">
                  <c:v>3.2</c:v>
                </c:pt>
                <c:pt idx="7">
                  <c:v>3.2</c:v>
                </c:pt>
                <c:pt idx="8">
                  <c:v>3.3</c:v>
                </c:pt>
                <c:pt idx="9">
                  <c:v>3.4</c:v>
                </c:pt>
                <c:pt idx="10">
                  <c:v>3.4</c:v>
                </c:pt>
                <c:pt idx="11">
                  <c:v>3.4</c:v>
                </c:pt>
                <c:pt idx="12">
                  <c:v>3.4</c:v>
                </c:pt>
                <c:pt idx="13">
                  <c:v>3.6</c:v>
                </c:pt>
                <c:pt idx="14">
                  <c:v>3.6</c:v>
                </c:pt>
                <c:pt idx="15">
                  <c:v>3.6</c:v>
                </c:pt>
                <c:pt idx="16">
                  <c:v>4</c:v>
                </c:pt>
                <c:pt idx="17">
                  <c:v>4.0999999999999996</c:v>
                </c:pt>
                <c:pt idx="18">
                  <c:v>4.0999999999999996</c:v>
                </c:pt>
                <c:pt idx="19">
                  <c:v>4.0999999999999996</c:v>
                </c:pt>
                <c:pt idx="20">
                  <c:v>4.0999999999999996</c:v>
                </c:pt>
                <c:pt idx="21">
                  <c:v>4.3</c:v>
                </c:pt>
                <c:pt idx="22">
                  <c:v>4.4000000000000004</c:v>
                </c:pt>
                <c:pt idx="23">
                  <c:v>4.5</c:v>
                </c:pt>
                <c:pt idx="24">
                  <c:v>4.5999999999999996</c:v>
                </c:pt>
                <c:pt idx="25">
                  <c:v>4.5999999999999996</c:v>
                </c:pt>
                <c:pt idx="26">
                  <c:v>4.8</c:v>
                </c:pt>
                <c:pt idx="27">
                  <c:v>5.2</c:v>
                </c:pt>
                <c:pt idx="28">
                  <c:v>5.3</c:v>
                </c:pt>
                <c:pt idx="29">
                  <c:v>6.1</c:v>
                </c:pt>
                <c:pt idx="30">
                  <c:v>6.3</c:v>
                </c:pt>
                <c:pt idx="31">
                  <c:v>6.4</c:v>
                </c:pt>
                <c:pt idx="32">
                  <c:v>8.4</c:v>
                </c:pt>
                <c:pt idx="33">
                  <c:v>9.5</c:v>
                </c:pt>
              </c:numCache>
            </c:numRef>
          </c:val>
        </c:ser>
        <c:gapWidth val="79"/>
        <c:axId val="314679296"/>
        <c:axId val="314680832"/>
      </c:barChart>
      <c:catAx>
        <c:axId val="314679296"/>
        <c:scaling>
          <c:orientation val="minMax"/>
        </c:scaling>
        <c:axPos val="b"/>
        <c:numFmt formatCode="General" sourceLinked="1"/>
        <c:tickLblPos val="nextTo"/>
        <c:txPr>
          <a:bodyPr rot="-5400000" vert="horz"/>
          <a:lstStyle/>
          <a:p>
            <a:pPr>
              <a:defRPr/>
            </a:pPr>
            <a:endParaRPr lang="pl-PL"/>
          </a:p>
        </c:txPr>
        <c:crossAx val="314680832"/>
        <c:crosses val="autoZero"/>
        <c:auto val="1"/>
        <c:lblAlgn val="ctr"/>
        <c:lblOffset val="100"/>
      </c:catAx>
      <c:valAx>
        <c:axId val="314680832"/>
        <c:scaling>
          <c:orientation val="minMax"/>
        </c:scaling>
        <c:delete val="1"/>
        <c:axPos val="l"/>
        <c:numFmt formatCode="General" sourceLinked="1"/>
        <c:tickLblPos val="none"/>
        <c:crossAx val="314679296"/>
        <c:crosses val="autoZero"/>
        <c:crossBetween val="between"/>
      </c:valAx>
      <c:spPr>
        <a:noFill/>
      </c:spPr>
    </c:plotArea>
    <c:plotVisOnly val="1"/>
    <c:dispBlanksAs val="gap"/>
  </c:chart>
  <c:spPr>
    <a:noFill/>
    <a:ln>
      <a:noFill/>
    </a:ln>
  </c:spPr>
  <c:printSettings>
    <c:headerFooter/>
    <c:pageMargins b="0.75000000000000167" l="0.70000000000000062" r="0.70000000000000062" t="0.7500000000000016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l-PL"/>
  <c:chart>
    <c:autoTitleDeleted val="1"/>
    <c:plotArea>
      <c:layout/>
      <c:lineChart>
        <c:grouping val="standard"/>
        <c:ser>
          <c:idx val="0"/>
          <c:order val="0"/>
          <c:tx>
            <c:strRef>
              <c:f>wykres_9!$A$5</c:f>
              <c:strCache>
                <c:ptCount val="1"/>
                <c:pt idx="0">
                  <c:v>  Przeciętne miesięczne wynagrodzenia brutto w sektorze przedsiębiorstw (w zł; analogiczny miesiąc poprzedniego roku = 100)</c:v>
                </c:pt>
              </c:strCache>
            </c:strRef>
          </c:tx>
          <c:spPr>
            <a:ln>
              <a:solidFill>
                <a:srgbClr val="587A2D"/>
              </a:solidFill>
            </a:ln>
          </c:spPr>
          <c:marker>
            <c:spPr>
              <a:solidFill>
                <a:srgbClr val="587A2D"/>
              </a:solidFill>
              <a:ln>
                <a:solidFill>
                  <a:srgbClr val="587A2D"/>
                </a:solidFill>
              </a:ln>
            </c:spPr>
          </c:marker>
          <c:dLbls>
            <c:dLbl>
              <c:idx val="0"/>
              <c:layout>
                <c:manualLayout>
                  <c:x val="-4.6294997339662303E-2"/>
                  <c:y val="2.9761312549601335E-2"/>
                </c:manualLayout>
              </c:layout>
              <c:dLblPos val="r"/>
              <c:showVal val="1"/>
            </c:dLbl>
            <c:dLbl>
              <c:idx val="1"/>
              <c:layout>
                <c:manualLayout>
                  <c:x val="-3.0034837712084119E-2"/>
                  <c:y val="-4.0027464327609882E-2"/>
                </c:manualLayout>
              </c:layout>
              <c:dLblPos val="r"/>
              <c:showVal val="1"/>
            </c:dLbl>
            <c:dLbl>
              <c:idx val="2"/>
              <c:layout>
                <c:manualLayout>
                  <c:x val="-4.86178772864592E-2"/>
                  <c:y val="2.9761312549601335E-2"/>
                </c:manualLayout>
              </c:layout>
              <c:dLblPos val="r"/>
              <c:showVal val="1"/>
            </c:dLbl>
            <c:dLbl>
              <c:idx val="3"/>
              <c:layout>
                <c:manualLayout>
                  <c:x val="-5.0940757233256105E-2"/>
                  <c:y val="2.6088219029748012E-2"/>
                </c:manualLayout>
              </c:layout>
              <c:dLblPos val="r"/>
              <c:showVal val="1"/>
            </c:dLbl>
            <c:dLbl>
              <c:idx val="4"/>
              <c:layout>
                <c:manualLayout>
                  <c:x val="-3.4680597605677842E-2"/>
                  <c:y val="-3.635437080775665E-2"/>
                </c:manualLayout>
              </c:layout>
              <c:dLblPos val="r"/>
              <c:showVal val="1"/>
            </c:dLbl>
            <c:dLbl>
              <c:idx val="5"/>
              <c:layout>
                <c:manualLayout>
                  <c:x val="-4.86178772864592E-2"/>
                  <c:y val="2.9761312549601335E-2"/>
                </c:manualLayout>
              </c:layout>
              <c:dLblPos val="r"/>
              <c:showVal val="1"/>
            </c:dLbl>
            <c:dLbl>
              <c:idx val="6"/>
              <c:layout>
                <c:manualLayout>
                  <c:x val="-4.6294997339662303E-2"/>
                  <c:y val="-2.5335090248196999E-2"/>
                </c:manualLayout>
              </c:layout>
              <c:dLblPos val="r"/>
              <c:showVal val="1"/>
            </c:dLbl>
            <c:dLbl>
              <c:idx val="7"/>
              <c:layout>
                <c:manualLayout>
                  <c:x val="-4.6294997339662303E-2"/>
                  <c:y val="1.8742031990041645E-2"/>
                </c:manualLayout>
              </c:layout>
              <c:dLblPos val="r"/>
              <c:showVal val="1"/>
            </c:dLbl>
            <c:dLbl>
              <c:idx val="8"/>
              <c:layout>
                <c:manualLayout>
                  <c:x val="-4.86178772864592E-2"/>
                  <c:y val="2.9761312549601335E-2"/>
                </c:manualLayout>
              </c:layout>
              <c:dLblPos val="r"/>
              <c:showVal val="1"/>
            </c:dLbl>
            <c:dLbl>
              <c:idx val="9"/>
              <c:layout>
                <c:manualLayout>
                  <c:x val="-4.86178772864592E-2"/>
                  <c:y val="-2.5335090248196936E-2"/>
                </c:manualLayout>
              </c:layout>
              <c:dLblPos val="r"/>
              <c:showVal val="1"/>
            </c:dLbl>
            <c:dLbl>
              <c:idx val="10"/>
              <c:layout>
                <c:manualLayout>
                  <c:x val="-4.3972117392865377E-2"/>
                  <c:y val="2.2415125509894926E-2"/>
                </c:manualLayout>
              </c:layout>
              <c:dLblPos val="r"/>
              <c:showVal val="1"/>
            </c:dLbl>
            <c:dLbl>
              <c:idx val="11"/>
              <c:layout>
                <c:manualLayout>
                  <c:x val="-3.9732952941927455E-2"/>
                  <c:y val="-2.1661996728343912E-2"/>
                </c:manualLayout>
              </c:layout>
              <c:dLblPos val="r"/>
              <c:showVal val="1"/>
            </c:dLbl>
            <c:dLbl>
              <c:idx val="12"/>
              <c:layout>
                <c:manualLayout>
                  <c:x val="-4.272946807329546E-2"/>
                  <c:y val="2.9761312549601335E-2"/>
                </c:manualLayout>
              </c:layout>
              <c:dLblPos val="r"/>
              <c:showVal val="1"/>
            </c:dLbl>
            <c:dLbl>
              <c:idx val="13"/>
              <c:layout>
                <c:manualLayout>
                  <c:x val="-4.86178772864592E-2"/>
                  <c:y val="-3.635437080775665E-2"/>
                </c:manualLayout>
              </c:layout>
              <c:dLblPos val="r"/>
              <c:showVal val="1"/>
            </c:dLbl>
            <c:dLbl>
              <c:idx val="14"/>
              <c:layout>
                <c:manualLayout>
                  <c:x val="-4.86178772864592E-2"/>
                  <c:y val="2.9761312549601335E-2"/>
                </c:manualLayout>
              </c:layout>
              <c:dLblPos val="r"/>
              <c:showVal val="1"/>
            </c:dLbl>
            <c:dLbl>
              <c:idx val="15"/>
              <c:layout>
                <c:manualLayout>
                  <c:x val="-4.6294997339662393E-2"/>
                  <c:y val="-2.5335090248196936E-2"/>
                </c:manualLayout>
              </c:layout>
              <c:dLblPos val="r"/>
              <c:showVal val="1"/>
            </c:dLbl>
            <c:dLbl>
              <c:idx val="16"/>
              <c:layout>
                <c:manualLayout>
                  <c:x val="-4.86178772864592E-2"/>
                  <c:y val="3.7107499589307681E-2"/>
                </c:manualLayout>
              </c:layout>
              <c:dLblPos val="r"/>
              <c:showVal val="1"/>
            </c:dLbl>
            <c:dLbl>
              <c:idx val="17"/>
              <c:layout>
                <c:manualLayout>
                  <c:x val="-4.8617877286459076E-2"/>
                  <c:y val="2.9761312549601269E-2"/>
                </c:manualLayout>
              </c:layout>
              <c:dLblPos val="r"/>
              <c:showVal val="1"/>
            </c:dLbl>
            <c:dLbl>
              <c:idx val="18"/>
              <c:layout>
                <c:manualLayout>
                  <c:x val="-3.4680597605677842E-2"/>
                  <c:y val="-3.2681277287903744E-2"/>
                </c:manualLayout>
              </c:layout>
              <c:dLblPos val="r"/>
              <c:showVal val="1"/>
            </c:dLbl>
            <c:dLbl>
              <c:idx val="19"/>
              <c:layout>
                <c:manualLayout>
                  <c:x val="-4.86178772864592E-2"/>
                  <c:y val="2.9761312549601335E-2"/>
                </c:manualLayout>
              </c:layout>
              <c:dLblPos val="r"/>
              <c:showVal val="1"/>
            </c:dLbl>
            <c:dLbl>
              <c:idx val="20"/>
              <c:layout>
                <c:manualLayout>
                  <c:x val="-5.5586517126850032E-2"/>
                  <c:y val="-3.635437080775665E-2"/>
                </c:manualLayout>
              </c:layout>
              <c:dLblPos val="r"/>
              <c:showVal val="1"/>
            </c:dLbl>
            <c:dLbl>
              <c:idx val="21"/>
              <c:layout>
                <c:manualLayout>
                  <c:x val="-4.86178772864592E-2"/>
                  <c:y val="3.3434406069454442E-2"/>
                </c:manualLayout>
              </c:layout>
              <c:dLblPos val="r"/>
              <c:showVal val="1"/>
            </c:dLbl>
            <c:dLbl>
              <c:idx val="22"/>
              <c:layout>
                <c:manualLayout>
                  <c:x val="-3.7410072995130592E-2"/>
                  <c:y val="2.9761312549601418E-2"/>
                </c:manualLayout>
              </c:layout>
              <c:dLblPos val="r"/>
              <c:showVal val="1"/>
            </c:dLbl>
            <c:dLbl>
              <c:idx val="23"/>
              <c:layout>
                <c:manualLayout>
                  <c:x val="-1.0833948652647325E-2"/>
                  <c:y val="-3.2681277287903744E-2"/>
                </c:manualLayout>
              </c:layout>
              <c:dLblPos val="r"/>
              <c:showVal val="1"/>
            </c:dLbl>
            <c:txPr>
              <a:bodyPr rot="0"/>
              <a:lstStyle/>
              <a:p>
                <a:pPr>
                  <a:defRPr b="1"/>
                </a:pPr>
                <a:endParaRPr lang="pl-PL"/>
              </a:p>
            </c:txPr>
            <c:dLblPos val="b"/>
            <c:showVal val="1"/>
          </c:dLbls>
          <c:cat>
            <c:strRef>
              <c:f>wykres_9!$B$3:$Y$3</c:f>
              <c:strCache>
                <c:ptCount val="24"/>
                <c:pt idx="0">
                  <c:v>2012-I</c:v>
                </c:pt>
                <c:pt idx="1">
                  <c:v>2012-II</c:v>
                </c:pt>
                <c:pt idx="2">
                  <c:v>2012-III</c:v>
                </c:pt>
                <c:pt idx="3">
                  <c:v>2012-IV</c:v>
                </c:pt>
                <c:pt idx="4">
                  <c:v>2012-V</c:v>
                </c:pt>
                <c:pt idx="5">
                  <c:v>2012-VI</c:v>
                </c:pt>
                <c:pt idx="6">
                  <c:v>2012-VII</c:v>
                </c:pt>
                <c:pt idx="7">
                  <c:v>2012-VIII</c:v>
                </c:pt>
                <c:pt idx="8">
                  <c:v>2012-IX</c:v>
                </c:pt>
                <c:pt idx="9">
                  <c:v>2012-X</c:v>
                </c:pt>
                <c:pt idx="10">
                  <c:v>2012-XI</c:v>
                </c:pt>
                <c:pt idx="11">
                  <c:v>2012-XII</c:v>
                </c:pt>
                <c:pt idx="12">
                  <c:v>2013-I</c:v>
                </c:pt>
                <c:pt idx="13">
                  <c:v>2013-II</c:v>
                </c:pt>
                <c:pt idx="14">
                  <c:v>2013-III</c:v>
                </c:pt>
                <c:pt idx="15">
                  <c:v>2013-IV</c:v>
                </c:pt>
                <c:pt idx="16">
                  <c:v>2013-V</c:v>
                </c:pt>
                <c:pt idx="17">
                  <c:v>2013-VI</c:v>
                </c:pt>
                <c:pt idx="18">
                  <c:v>2013-VII</c:v>
                </c:pt>
                <c:pt idx="19">
                  <c:v>2013-VIII</c:v>
                </c:pt>
                <c:pt idx="20">
                  <c:v>2013-IX</c:v>
                </c:pt>
                <c:pt idx="21">
                  <c:v>2013-X</c:v>
                </c:pt>
                <c:pt idx="22">
                  <c:v>2013-XI</c:v>
                </c:pt>
                <c:pt idx="23">
                  <c:v>2013-XII</c:v>
                </c:pt>
              </c:strCache>
            </c:strRef>
          </c:cat>
          <c:val>
            <c:numRef>
              <c:f>wykres_9!$B$5:$Y$5</c:f>
              <c:numCache>
                <c:formatCode>General</c:formatCode>
                <c:ptCount val="24"/>
                <c:pt idx="0">
                  <c:v>108.1</c:v>
                </c:pt>
                <c:pt idx="1">
                  <c:v>105.3</c:v>
                </c:pt>
                <c:pt idx="2">
                  <c:v>105.1</c:v>
                </c:pt>
                <c:pt idx="3">
                  <c:v>103.5</c:v>
                </c:pt>
                <c:pt idx="4">
                  <c:v>103.2</c:v>
                </c:pt>
                <c:pt idx="5">
                  <c:v>100.4</c:v>
                </c:pt>
                <c:pt idx="6">
                  <c:v>103.3</c:v>
                </c:pt>
                <c:pt idx="7">
                  <c:v>102.6</c:v>
                </c:pt>
                <c:pt idx="8">
                  <c:v>100.5</c:v>
                </c:pt>
                <c:pt idx="9">
                  <c:v>101.4</c:v>
                </c:pt>
                <c:pt idx="10">
                  <c:v>101.5</c:v>
                </c:pt>
                <c:pt idx="11">
                  <c:v>102</c:v>
                </c:pt>
                <c:pt idx="12">
                  <c:v>99.9</c:v>
                </c:pt>
                <c:pt idx="13">
                  <c:v>103.7</c:v>
                </c:pt>
                <c:pt idx="14">
                  <c:v>103.1</c:v>
                </c:pt>
                <c:pt idx="15">
                  <c:v>104.2</c:v>
                </c:pt>
                <c:pt idx="16">
                  <c:v>102.7</c:v>
                </c:pt>
                <c:pt idx="17">
                  <c:v>104.5</c:v>
                </c:pt>
                <c:pt idx="18">
                  <c:v>105.5</c:v>
                </c:pt>
                <c:pt idx="19">
                  <c:v>103.3</c:v>
                </c:pt>
                <c:pt idx="20">
                  <c:v>104.5</c:v>
                </c:pt>
                <c:pt idx="21">
                  <c:v>104.8</c:v>
                </c:pt>
                <c:pt idx="22">
                  <c:v>103</c:v>
                </c:pt>
                <c:pt idx="23">
                  <c:v>103.7</c:v>
                </c:pt>
              </c:numCache>
            </c:numRef>
          </c:val>
        </c:ser>
        <c:marker val="1"/>
        <c:axId val="314996224"/>
        <c:axId val="314997760"/>
      </c:lineChart>
      <c:catAx>
        <c:axId val="314996224"/>
        <c:scaling>
          <c:orientation val="minMax"/>
        </c:scaling>
        <c:axPos val="b"/>
        <c:majorTickMark val="none"/>
        <c:tickLblPos val="nextTo"/>
        <c:spPr>
          <a:ln>
            <a:solidFill>
              <a:sysClr val="window" lastClr="FFFFFF">
                <a:lumMod val="50000"/>
              </a:sysClr>
            </a:solidFill>
          </a:ln>
        </c:spPr>
        <c:txPr>
          <a:bodyPr rot="-5400000" vert="horz"/>
          <a:lstStyle/>
          <a:p>
            <a:pPr>
              <a:defRPr/>
            </a:pPr>
            <a:endParaRPr lang="pl-PL"/>
          </a:p>
        </c:txPr>
        <c:crossAx val="314997760"/>
        <c:crosses val="autoZero"/>
        <c:auto val="1"/>
        <c:lblAlgn val="ctr"/>
        <c:lblOffset val="100"/>
      </c:catAx>
      <c:valAx>
        <c:axId val="314997760"/>
        <c:scaling>
          <c:orientation val="minMax"/>
          <c:min val="98"/>
        </c:scaling>
        <c:axPos val="l"/>
        <c:majorGridlines>
          <c:spPr>
            <a:ln w="3175">
              <a:prstDash val="dash"/>
            </a:ln>
          </c:spPr>
        </c:majorGridlines>
        <c:numFmt formatCode="General" sourceLinked="1"/>
        <c:majorTickMark val="none"/>
        <c:tickLblPos val="nextTo"/>
        <c:spPr>
          <a:noFill/>
          <a:ln>
            <a:solidFill>
              <a:schemeClr val="bg1">
                <a:lumMod val="50000"/>
              </a:schemeClr>
            </a:solidFill>
          </a:ln>
        </c:spPr>
        <c:crossAx val="314996224"/>
        <c:crosses val="autoZero"/>
        <c:crossBetween val="between"/>
      </c:valAx>
      <c:spPr>
        <a:noFill/>
      </c:spPr>
    </c:plotArea>
    <c:plotVisOnly val="1"/>
  </c:chart>
  <c:spPr>
    <a:noFill/>
    <a:ln>
      <a:noFill/>
    </a:ln>
  </c:sp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680757</xdr:colOff>
      <xdr:row>6</xdr:row>
      <xdr:rowOff>145676</xdr:rowOff>
    </xdr:from>
    <xdr:to>
      <xdr:col>8</xdr:col>
      <xdr:colOff>585506</xdr:colOff>
      <xdr:row>25</xdr:row>
      <xdr:rowOff>123264</xdr:rowOff>
    </xdr:to>
    <xdr:graphicFrame macro="">
      <xdr:nvGraphicFramePr>
        <xdr:cNvPr id="6" name="Wykres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54428</xdr:colOff>
      <xdr:row>0</xdr:row>
      <xdr:rowOff>122463</xdr:rowOff>
    </xdr:from>
    <xdr:to>
      <xdr:col>13</xdr:col>
      <xdr:colOff>312964</xdr:colOff>
      <xdr:row>29</xdr:row>
      <xdr:rowOff>108857</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654845</xdr:colOff>
      <xdr:row>0</xdr:row>
      <xdr:rowOff>95248</xdr:rowOff>
    </xdr:from>
    <xdr:to>
      <xdr:col>14</xdr:col>
      <xdr:colOff>535782</xdr:colOff>
      <xdr:row>24</xdr:row>
      <xdr:rowOff>142875</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6</xdr:row>
      <xdr:rowOff>9525</xdr:rowOff>
    </xdr:from>
    <xdr:to>
      <xdr:col>13</xdr:col>
      <xdr:colOff>76200</xdr:colOff>
      <xdr:row>32</xdr:row>
      <xdr:rowOff>76200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438150</xdr:colOff>
      <xdr:row>54</xdr:row>
      <xdr:rowOff>95250</xdr:rowOff>
    </xdr:from>
    <xdr:to>
      <xdr:col>27</xdr:col>
      <xdr:colOff>133350</xdr:colOff>
      <xdr:row>77</xdr:row>
      <xdr:rowOff>57150</xdr:rowOff>
    </xdr:to>
    <xdr:graphicFrame macro="">
      <xdr:nvGraphicFramePr>
        <xdr:cNvPr id="3" name="Wykres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Łącznik prosty 2"/>
        <cdr:cNvSpPr/>
      </cdr:nvSpPr>
      <cdr:spPr>
        <a:xfrm xmlns:a="http://schemas.openxmlformats.org/drawingml/2006/main" flipV="1">
          <a:off x="-14630400" y="-20726400"/>
          <a:ext cx="0" cy="0"/>
        </a:xfrm>
        <a:prstGeom xmlns:a="http://schemas.openxmlformats.org/drawingml/2006/main" prst="line">
          <a:avLst/>
        </a:prstGeom>
        <a:ln xmlns:a="http://schemas.openxmlformats.org/drawingml/2006/main" w="158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l-PL"/>
        </a:p>
      </cdr:txBody>
    </cdr:sp>
  </cdr:relSizeAnchor>
  <cdr:relSizeAnchor xmlns:cdr="http://schemas.openxmlformats.org/drawingml/2006/chartDrawing">
    <cdr:from>
      <cdr:x>0.70208</cdr:x>
      <cdr:y>0.14729</cdr:y>
    </cdr:from>
    <cdr:to>
      <cdr:x>0.70208</cdr:x>
      <cdr:y>0.9199</cdr:y>
    </cdr:to>
    <cdr:sp macro="" textlink="">
      <cdr:nvSpPr>
        <cdr:cNvPr id="5" name="Łącznik prosty 4"/>
        <cdr:cNvSpPr/>
      </cdr:nvSpPr>
      <cdr:spPr>
        <a:xfrm xmlns:a="http://schemas.openxmlformats.org/drawingml/2006/main" flipV="1">
          <a:off x="3209925" y="542925"/>
          <a:ext cx="0" cy="2847975"/>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l-PL"/>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0</xdr:colOff>
      <xdr:row>1</xdr:row>
      <xdr:rowOff>9525</xdr:rowOff>
    </xdr:from>
    <xdr:to>
      <xdr:col>13</xdr:col>
      <xdr:colOff>438150</xdr:colOff>
      <xdr:row>16</xdr:row>
      <xdr:rowOff>161925</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676274</xdr:colOff>
      <xdr:row>4</xdr:row>
      <xdr:rowOff>161925</xdr:rowOff>
    </xdr:from>
    <xdr:to>
      <xdr:col>10</xdr:col>
      <xdr:colOff>333375</xdr:colOff>
      <xdr:row>22</xdr:row>
      <xdr:rowOff>104775</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38</xdr:col>
      <xdr:colOff>38100</xdr:colOff>
      <xdr:row>0</xdr:row>
      <xdr:rowOff>114300</xdr:rowOff>
    </xdr:from>
    <xdr:to>
      <xdr:col>44</xdr:col>
      <xdr:colOff>495300</xdr:colOff>
      <xdr:row>12</xdr:row>
      <xdr:rowOff>95250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209550</xdr:colOff>
      <xdr:row>5</xdr:row>
      <xdr:rowOff>171449</xdr:rowOff>
    </xdr:from>
    <xdr:to>
      <xdr:col>8</xdr:col>
      <xdr:colOff>628650</xdr:colOff>
      <xdr:row>28</xdr:row>
      <xdr:rowOff>38099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xdr:row>
      <xdr:rowOff>9526</xdr:rowOff>
    </xdr:from>
    <xdr:to>
      <xdr:col>15</xdr:col>
      <xdr:colOff>552449</xdr:colOff>
      <xdr:row>16</xdr:row>
      <xdr:rowOff>38100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87475</xdr:colOff>
      <xdr:row>6</xdr:row>
      <xdr:rowOff>136071</xdr:rowOff>
    </xdr:from>
    <xdr:to>
      <xdr:col>10</xdr:col>
      <xdr:colOff>201776</xdr:colOff>
      <xdr:row>24</xdr:row>
      <xdr:rowOff>55789</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47257</xdr:colOff>
      <xdr:row>9</xdr:row>
      <xdr:rowOff>116634</xdr:rowOff>
    </xdr:from>
    <xdr:to>
      <xdr:col>6</xdr:col>
      <xdr:colOff>48596</xdr:colOff>
      <xdr:row>22</xdr:row>
      <xdr:rowOff>99152</xdr:rowOff>
    </xdr:to>
    <xdr:sp macro="" textlink="">
      <xdr:nvSpPr>
        <xdr:cNvPr id="6" name="Łącznik prosty 5"/>
        <xdr:cNvSpPr/>
      </xdr:nvSpPr>
      <xdr:spPr>
        <a:xfrm flipH="1">
          <a:off x="3721186" y="1593981"/>
          <a:ext cx="1339" cy="2383207"/>
        </a:xfrm>
        <a:prstGeom prst="line">
          <a:avLst/>
        </a:prstGeom>
        <a:noFill/>
        <a:ln w="12700" cap="flat" cmpd="sng" algn="ctr">
          <a:solidFill>
            <a:schemeClr val="bg1">
              <a:lumMod val="50000"/>
            </a:schemeClr>
          </a:solidFill>
          <a:prstDash val="dash"/>
          <a:headEnd type="triangle" w="med" len="med"/>
          <a:tailEnd type="triangle" w="med" len="med"/>
        </a:ln>
        <a:effectLst/>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pl-PL"/>
        </a:p>
      </xdr:txBody>
    </xdr:sp>
    <xdr:clientData/>
  </xdr:twoCellAnchor>
  <xdr:twoCellAnchor>
    <xdr:from>
      <xdr:col>2</xdr:col>
      <xdr:colOff>213827</xdr:colOff>
      <xdr:row>9</xdr:row>
      <xdr:rowOff>165230</xdr:rowOff>
    </xdr:from>
    <xdr:to>
      <xdr:col>2</xdr:col>
      <xdr:colOff>222207</xdr:colOff>
      <xdr:row>22</xdr:row>
      <xdr:rowOff>118589</xdr:rowOff>
    </xdr:to>
    <xdr:sp macro="" textlink="">
      <xdr:nvSpPr>
        <xdr:cNvPr id="7" name="Łącznik prosty 6"/>
        <xdr:cNvSpPr/>
      </xdr:nvSpPr>
      <xdr:spPr>
        <a:xfrm>
          <a:off x="1438470" y="1642577"/>
          <a:ext cx="8380" cy="2354048"/>
        </a:xfrm>
        <a:prstGeom prst="line">
          <a:avLst/>
        </a:prstGeom>
        <a:noFill/>
        <a:ln w="12700" cap="flat" cmpd="sng" algn="ctr">
          <a:solidFill>
            <a:schemeClr val="bg1">
              <a:lumMod val="50000"/>
            </a:schemeClr>
          </a:solidFill>
          <a:prstDash val="dash"/>
          <a:headEnd type="triangle" w="med" len="med"/>
          <a:tailEnd type="triangle" w="med" len="med"/>
        </a:ln>
        <a:effectLst/>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63500</xdr:colOff>
      <xdr:row>0</xdr:row>
      <xdr:rowOff>765174</xdr:rowOff>
    </xdr:from>
    <xdr:to>
      <xdr:col>17</xdr:col>
      <xdr:colOff>508000</xdr:colOff>
      <xdr:row>28</xdr:row>
      <xdr:rowOff>127000</xdr:rowOff>
    </xdr:to>
    <xdr:graphicFrame macro="">
      <xdr:nvGraphicFramePr>
        <xdr:cNvPr id="2" name="Wykre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165098</xdr:colOff>
      <xdr:row>7</xdr:row>
      <xdr:rowOff>10584</xdr:rowOff>
    </xdr:from>
    <xdr:to>
      <xdr:col>9</xdr:col>
      <xdr:colOff>137583</xdr:colOff>
      <xdr:row>27</xdr:row>
      <xdr:rowOff>84668</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3</xdr:col>
      <xdr:colOff>338667</xdr:colOff>
      <xdr:row>5</xdr:row>
      <xdr:rowOff>95250</xdr:rowOff>
    </xdr:from>
    <xdr:to>
      <xdr:col>11</xdr:col>
      <xdr:colOff>550333</xdr:colOff>
      <xdr:row>25</xdr:row>
      <xdr:rowOff>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438150</xdr:colOff>
      <xdr:row>2</xdr:row>
      <xdr:rowOff>95250</xdr:rowOff>
    </xdr:from>
    <xdr:to>
      <xdr:col>12</xdr:col>
      <xdr:colOff>152400</xdr:colOff>
      <xdr:row>25</xdr:row>
      <xdr:rowOff>57150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Łącznik prosty 2"/>
        <cdr:cNvSpPr/>
      </cdr:nvSpPr>
      <cdr:spPr>
        <a:xfrm xmlns:a="http://schemas.openxmlformats.org/drawingml/2006/main" flipV="1">
          <a:off x="-14630400" y="-20726400"/>
          <a:ext cx="0" cy="0"/>
        </a:xfrm>
        <a:prstGeom xmlns:a="http://schemas.openxmlformats.org/drawingml/2006/main" prst="line">
          <a:avLst/>
        </a:prstGeom>
        <a:ln xmlns:a="http://schemas.openxmlformats.org/drawingml/2006/main" w="158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l-PL"/>
        </a:p>
      </cdr:txBody>
    </cdr:sp>
  </cdr:relSizeAnchor>
  <cdr:relSizeAnchor xmlns:cdr="http://schemas.openxmlformats.org/drawingml/2006/chartDrawing">
    <cdr:from>
      <cdr:x>0.70208</cdr:x>
      <cdr:y>0.06145</cdr:y>
    </cdr:from>
    <cdr:to>
      <cdr:x>0.70388</cdr:x>
      <cdr:y>0.9199</cdr:y>
    </cdr:to>
    <cdr:sp macro="" textlink="">
      <cdr:nvSpPr>
        <cdr:cNvPr id="5" name="Łącznik prosty 4"/>
        <cdr:cNvSpPr/>
      </cdr:nvSpPr>
      <cdr:spPr>
        <a:xfrm xmlns:a="http://schemas.openxmlformats.org/drawingml/2006/main" flipV="1">
          <a:off x="4132759" y="314324"/>
          <a:ext cx="10616" cy="4390895"/>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l-PL"/>
        </a:p>
      </cdr:txBody>
    </cdr:sp>
  </cdr:relSizeAnchor>
</c:userShapes>
</file>

<file path=xl/drawings/drawing24.xml><?xml version="1.0" encoding="utf-8"?>
<xdr:wsDr xmlns:xdr="http://schemas.openxmlformats.org/drawingml/2006/spreadsheetDrawing" xmlns:a="http://schemas.openxmlformats.org/drawingml/2006/main">
  <xdr:twoCellAnchor>
    <xdr:from>
      <xdr:col>2</xdr:col>
      <xdr:colOff>457200</xdr:colOff>
      <xdr:row>1</xdr:row>
      <xdr:rowOff>409575</xdr:rowOff>
    </xdr:from>
    <xdr:to>
      <xdr:col>11</xdr:col>
      <xdr:colOff>466725</xdr:colOff>
      <xdr:row>21</xdr:row>
      <xdr:rowOff>95250</xdr:rowOff>
    </xdr:to>
    <xdr:graphicFrame macro="">
      <xdr:nvGraphicFramePr>
        <xdr:cNvPr id="2" name="Wykre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495299</xdr:colOff>
      <xdr:row>5</xdr:row>
      <xdr:rowOff>0</xdr:rowOff>
    </xdr:from>
    <xdr:to>
      <xdr:col>9</xdr:col>
      <xdr:colOff>238124</xdr:colOff>
      <xdr:row>26</xdr:row>
      <xdr:rowOff>123825</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3</xdr:col>
      <xdr:colOff>0</xdr:colOff>
      <xdr:row>1</xdr:row>
      <xdr:rowOff>9525</xdr:rowOff>
    </xdr:from>
    <xdr:to>
      <xdr:col>9</xdr:col>
      <xdr:colOff>457200</xdr:colOff>
      <xdr:row>16</xdr:row>
      <xdr:rowOff>47625</xdr:rowOff>
    </xdr:to>
    <xdr:graphicFrame macro="">
      <xdr:nvGraphicFramePr>
        <xdr:cNvPr id="2" name="Wykre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7</xdr:col>
      <xdr:colOff>352425</xdr:colOff>
      <xdr:row>0</xdr:row>
      <xdr:rowOff>180974</xdr:rowOff>
    </xdr:from>
    <xdr:to>
      <xdr:col>15</xdr:col>
      <xdr:colOff>600075</xdr:colOff>
      <xdr:row>16</xdr:row>
      <xdr:rowOff>66674</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0.3588</cdr:x>
      <cdr:y>0.04098</cdr:y>
    </cdr:from>
    <cdr:to>
      <cdr:x>0.3588</cdr:x>
      <cdr:y>0.89973</cdr:y>
    </cdr:to>
    <cdr:sp macro="" textlink="">
      <cdr:nvSpPr>
        <cdr:cNvPr id="3" name="Łącznik prosty 2"/>
        <cdr:cNvSpPr/>
      </cdr:nvSpPr>
      <cdr:spPr>
        <a:xfrm xmlns:a="http://schemas.openxmlformats.org/drawingml/2006/main" flipH="1">
          <a:off x="2057376" y="142876"/>
          <a:ext cx="23" cy="2993718"/>
        </a:xfrm>
        <a:prstGeom xmlns:a="http://schemas.openxmlformats.org/drawingml/2006/main" prst="line">
          <a:avLst/>
        </a:prstGeom>
        <a:ln xmlns:a="http://schemas.openxmlformats.org/drawingml/2006/main" w="28575">
          <a:solidFill>
            <a:srgbClr val="FF0000"/>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l-PL"/>
        </a:p>
      </cdr:txBody>
    </cdr:sp>
  </cdr:relSizeAnchor>
</c:userShapes>
</file>

<file path=xl/drawings/drawing29.xml><?xml version="1.0" encoding="utf-8"?>
<xdr:wsDr xmlns:xdr="http://schemas.openxmlformats.org/drawingml/2006/spreadsheetDrawing" xmlns:a="http://schemas.openxmlformats.org/drawingml/2006/main">
  <xdr:twoCellAnchor>
    <xdr:from>
      <xdr:col>3</xdr:col>
      <xdr:colOff>28575</xdr:colOff>
      <xdr:row>0</xdr:row>
      <xdr:rowOff>142875</xdr:rowOff>
    </xdr:from>
    <xdr:to>
      <xdr:col>10</xdr:col>
      <xdr:colOff>247650</xdr:colOff>
      <xdr:row>15</xdr:row>
      <xdr:rowOff>133350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809625</xdr:colOff>
      <xdr:row>6</xdr:row>
      <xdr:rowOff>142874</xdr:rowOff>
    </xdr:from>
    <xdr:to>
      <xdr:col>8</xdr:col>
      <xdr:colOff>510428</xdr:colOff>
      <xdr:row>25</xdr:row>
      <xdr:rowOff>121583</xdr:rowOff>
    </xdr:to>
    <xdr:graphicFrame macro="">
      <xdr:nvGraphicFramePr>
        <xdr:cNvPr id="3" name="Wykres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3</xdr:col>
      <xdr:colOff>657224</xdr:colOff>
      <xdr:row>1</xdr:row>
      <xdr:rowOff>0</xdr:rowOff>
    </xdr:from>
    <xdr:to>
      <xdr:col>11</xdr:col>
      <xdr:colOff>361949</xdr:colOff>
      <xdr:row>17</xdr:row>
      <xdr:rowOff>57150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4</xdr:col>
      <xdr:colOff>9524</xdr:colOff>
      <xdr:row>1</xdr:row>
      <xdr:rowOff>19049</xdr:rowOff>
    </xdr:from>
    <xdr:to>
      <xdr:col>13</xdr:col>
      <xdr:colOff>85725</xdr:colOff>
      <xdr:row>17</xdr:row>
      <xdr:rowOff>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657225</xdr:colOff>
      <xdr:row>0</xdr:row>
      <xdr:rowOff>57149</xdr:rowOff>
    </xdr:from>
    <xdr:to>
      <xdr:col>14</xdr:col>
      <xdr:colOff>133350</xdr:colOff>
      <xdr:row>17</xdr:row>
      <xdr:rowOff>28575</xdr:rowOff>
    </xdr:to>
    <xdr:graphicFrame macro="">
      <xdr:nvGraphicFramePr>
        <xdr:cNvPr id="3" name="Wykres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3</xdr:col>
      <xdr:colOff>495299</xdr:colOff>
      <xdr:row>1</xdr:row>
      <xdr:rowOff>9524</xdr:rowOff>
    </xdr:from>
    <xdr:to>
      <xdr:col>12</xdr:col>
      <xdr:colOff>647700</xdr:colOff>
      <xdr:row>23</xdr:row>
      <xdr:rowOff>66675</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143880</xdr:colOff>
      <xdr:row>0</xdr:row>
      <xdr:rowOff>36780</xdr:rowOff>
    </xdr:from>
    <xdr:to>
      <xdr:col>16</xdr:col>
      <xdr:colOff>554051</xdr:colOff>
      <xdr:row>17</xdr:row>
      <xdr:rowOff>166736</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5</xdr:col>
      <xdr:colOff>28575</xdr:colOff>
      <xdr:row>1</xdr:row>
      <xdr:rowOff>9524</xdr:rowOff>
    </xdr:from>
    <xdr:to>
      <xdr:col>13</xdr:col>
      <xdr:colOff>9525</xdr:colOff>
      <xdr:row>15</xdr:row>
      <xdr:rowOff>123825</xdr:rowOff>
    </xdr:to>
    <xdr:graphicFrame macro="">
      <xdr:nvGraphicFramePr>
        <xdr:cNvPr id="3" name="Wykres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3</xdr:col>
      <xdr:colOff>619125</xdr:colOff>
      <xdr:row>1</xdr:row>
      <xdr:rowOff>0</xdr:rowOff>
    </xdr:from>
    <xdr:to>
      <xdr:col>11</xdr:col>
      <xdr:colOff>333375</xdr:colOff>
      <xdr:row>13</xdr:row>
      <xdr:rowOff>152400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9</xdr:col>
      <xdr:colOff>171450</xdr:colOff>
      <xdr:row>0</xdr:row>
      <xdr:rowOff>38100</xdr:rowOff>
    </xdr:from>
    <xdr:to>
      <xdr:col>19</xdr:col>
      <xdr:colOff>84364</xdr:colOff>
      <xdr:row>26</xdr:row>
      <xdr:rowOff>8164</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133350</xdr:colOff>
      <xdr:row>7</xdr:row>
      <xdr:rowOff>76200</xdr:rowOff>
    </xdr:from>
    <xdr:to>
      <xdr:col>9</xdr:col>
      <xdr:colOff>171450</xdr:colOff>
      <xdr:row>23</xdr:row>
      <xdr:rowOff>66675</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0.76458</cdr:x>
      <cdr:y>0.04514</cdr:y>
    </cdr:from>
    <cdr:to>
      <cdr:x>1</cdr:x>
      <cdr:y>0.25694</cdr:y>
    </cdr:to>
    <cdr:sp macro="" textlink="">
      <cdr:nvSpPr>
        <cdr:cNvPr id="2" name="pole tekstowe 1"/>
        <cdr:cNvSpPr txBox="1"/>
      </cdr:nvSpPr>
      <cdr:spPr>
        <a:xfrm xmlns:a="http://schemas.openxmlformats.org/drawingml/2006/main">
          <a:off x="3495675" y="123825"/>
          <a:ext cx="1076325" cy="581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l-PL" sz="1100"/>
        </a:p>
      </cdr:txBody>
    </cdr:sp>
  </cdr:relSizeAnchor>
  <cdr:relSizeAnchor xmlns:cdr="http://schemas.openxmlformats.org/drawingml/2006/chartDrawing">
    <cdr:from>
      <cdr:x>0.47917</cdr:x>
      <cdr:y>0.03472</cdr:y>
    </cdr:from>
    <cdr:to>
      <cdr:x>0.93958</cdr:x>
      <cdr:y>0.36806</cdr:y>
    </cdr:to>
    <cdr:sp macro="" textlink="">
      <cdr:nvSpPr>
        <cdr:cNvPr id="3" name="pole tekstowe 2"/>
        <cdr:cNvSpPr txBox="1"/>
      </cdr:nvSpPr>
      <cdr:spPr>
        <a:xfrm xmlns:a="http://schemas.openxmlformats.org/drawingml/2006/main">
          <a:off x="2190749" y="95250"/>
          <a:ext cx="210502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l-PL" sz="1100"/>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471281</xdr:colOff>
      <xdr:row>0</xdr:row>
      <xdr:rowOff>173106</xdr:rowOff>
    </xdr:from>
    <xdr:to>
      <xdr:col>11</xdr:col>
      <xdr:colOff>118856</xdr:colOff>
      <xdr:row>16</xdr:row>
      <xdr:rowOff>110987</xdr:rowOff>
    </xdr:to>
    <xdr:graphicFrame macro="">
      <xdr:nvGraphicFramePr>
        <xdr:cNvPr id="2" name="Wykre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xdr:col>
      <xdr:colOff>9524</xdr:colOff>
      <xdr:row>1</xdr:row>
      <xdr:rowOff>19050</xdr:rowOff>
    </xdr:from>
    <xdr:to>
      <xdr:col>10</xdr:col>
      <xdr:colOff>266699</xdr:colOff>
      <xdr:row>17</xdr:row>
      <xdr:rowOff>142875</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2</xdr:col>
      <xdr:colOff>676273</xdr:colOff>
      <xdr:row>13</xdr:row>
      <xdr:rowOff>114299</xdr:rowOff>
    </xdr:from>
    <xdr:to>
      <xdr:col>13</xdr:col>
      <xdr:colOff>409574</xdr:colOff>
      <xdr:row>34</xdr:row>
      <xdr:rowOff>171450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2</xdr:col>
      <xdr:colOff>323850</xdr:colOff>
      <xdr:row>3</xdr:row>
      <xdr:rowOff>66676</xdr:rowOff>
    </xdr:from>
    <xdr:to>
      <xdr:col>11</xdr:col>
      <xdr:colOff>238126</xdr:colOff>
      <xdr:row>27</xdr:row>
      <xdr:rowOff>171450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2</xdr:col>
      <xdr:colOff>428624</xdr:colOff>
      <xdr:row>0</xdr:row>
      <xdr:rowOff>180974</xdr:rowOff>
    </xdr:from>
    <xdr:to>
      <xdr:col>12</xdr:col>
      <xdr:colOff>76200</xdr:colOff>
      <xdr:row>22</xdr:row>
      <xdr:rowOff>133350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0</xdr:col>
      <xdr:colOff>247650</xdr:colOff>
      <xdr:row>8</xdr:row>
      <xdr:rowOff>0</xdr:rowOff>
    </xdr:from>
    <xdr:to>
      <xdr:col>8</xdr:col>
      <xdr:colOff>600075</xdr:colOff>
      <xdr:row>30</xdr:row>
      <xdr:rowOff>28575</xdr:rowOff>
    </xdr:to>
    <xdr:graphicFrame macro="">
      <xdr:nvGraphicFramePr>
        <xdr:cNvPr id="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4</xdr:col>
      <xdr:colOff>29695</xdr:colOff>
      <xdr:row>0</xdr:row>
      <xdr:rowOff>174812</xdr:rowOff>
    </xdr:from>
    <xdr:to>
      <xdr:col>8</xdr:col>
      <xdr:colOff>1512795</xdr:colOff>
      <xdr:row>19</xdr:row>
      <xdr:rowOff>156882</xdr:rowOff>
    </xdr:to>
    <xdr:graphicFrame macro="">
      <xdr:nvGraphicFramePr>
        <xdr:cNvPr id="2" name="Wykre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2</xdr:col>
      <xdr:colOff>679638</xdr:colOff>
      <xdr:row>0</xdr:row>
      <xdr:rowOff>178173</xdr:rowOff>
    </xdr:from>
    <xdr:to>
      <xdr:col>8</xdr:col>
      <xdr:colOff>627530</xdr:colOff>
      <xdr:row>20</xdr:row>
      <xdr:rowOff>33617</xdr:rowOff>
    </xdr:to>
    <xdr:graphicFrame macro="">
      <xdr:nvGraphicFramePr>
        <xdr:cNvPr id="4" name="Wykre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3</xdr:col>
      <xdr:colOff>28013</xdr:colOff>
      <xdr:row>0</xdr:row>
      <xdr:rowOff>154640</xdr:rowOff>
    </xdr:from>
    <xdr:to>
      <xdr:col>8</xdr:col>
      <xdr:colOff>448234</xdr:colOff>
      <xdr:row>19</xdr:row>
      <xdr:rowOff>11205</xdr:rowOff>
    </xdr:to>
    <xdr:graphicFrame macro="">
      <xdr:nvGraphicFramePr>
        <xdr:cNvPr id="2" name="Wykre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3</xdr:col>
      <xdr:colOff>235324</xdr:colOff>
      <xdr:row>0</xdr:row>
      <xdr:rowOff>114300</xdr:rowOff>
    </xdr:from>
    <xdr:to>
      <xdr:col>8</xdr:col>
      <xdr:colOff>1098175</xdr:colOff>
      <xdr:row>19</xdr:row>
      <xdr:rowOff>56030</xdr:rowOff>
    </xdr:to>
    <xdr:graphicFrame macro="">
      <xdr:nvGraphicFramePr>
        <xdr:cNvPr id="4" name="Wykre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3</xdr:col>
      <xdr:colOff>11206</xdr:colOff>
      <xdr:row>0</xdr:row>
      <xdr:rowOff>336177</xdr:rowOff>
    </xdr:from>
    <xdr:to>
      <xdr:col>8</xdr:col>
      <xdr:colOff>627529</xdr:colOff>
      <xdr:row>20</xdr:row>
      <xdr:rowOff>11206</xdr:rowOff>
    </xdr:to>
    <xdr:graphicFrame macro="">
      <xdr:nvGraphicFramePr>
        <xdr:cNvPr id="3" name="Wykres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6</xdr:row>
      <xdr:rowOff>114300</xdr:rowOff>
    </xdr:from>
    <xdr:to>
      <xdr:col>13</xdr:col>
      <xdr:colOff>409576</xdr:colOff>
      <xdr:row>9</xdr:row>
      <xdr:rowOff>2733675</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3</xdr:col>
      <xdr:colOff>28575</xdr:colOff>
      <xdr:row>2</xdr:row>
      <xdr:rowOff>5042</xdr:rowOff>
    </xdr:from>
    <xdr:to>
      <xdr:col>8</xdr:col>
      <xdr:colOff>537883</xdr:colOff>
      <xdr:row>18</xdr:row>
      <xdr:rowOff>168087</xdr:rowOff>
    </xdr:to>
    <xdr:graphicFrame macro="">
      <xdr:nvGraphicFramePr>
        <xdr:cNvPr id="8" name="Wykres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3</xdr:col>
      <xdr:colOff>0</xdr:colOff>
      <xdr:row>0</xdr:row>
      <xdr:rowOff>179293</xdr:rowOff>
    </xdr:from>
    <xdr:to>
      <xdr:col>8</xdr:col>
      <xdr:colOff>605117</xdr:colOff>
      <xdr:row>17</xdr:row>
      <xdr:rowOff>168088</xdr:rowOff>
    </xdr:to>
    <xdr:graphicFrame macro="">
      <xdr:nvGraphicFramePr>
        <xdr:cNvPr id="11" name="Wykres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476812</xdr:colOff>
      <xdr:row>0</xdr:row>
      <xdr:rowOff>78442</xdr:rowOff>
    </xdr:from>
    <xdr:to>
      <xdr:col>8</xdr:col>
      <xdr:colOff>1311088</xdr:colOff>
      <xdr:row>17</xdr:row>
      <xdr:rowOff>89647</xdr:rowOff>
    </xdr:to>
    <xdr:graphicFrame macro="">
      <xdr:nvGraphicFramePr>
        <xdr:cNvPr id="3" name="Wykre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3</xdr:col>
      <xdr:colOff>466725</xdr:colOff>
      <xdr:row>1</xdr:row>
      <xdr:rowOff>0</xdr:rowOff>
    </xdr:from>
    <xdr:to>
      <xdr:col>8</xdr:col>
      <xdr:colOff>1098176</xdr:colOff>
      <xdr:row>22</xdr:row>
      <xdr:rowOff>100853</xdr:rowOff>
    </xdr:to>
    <xdr:graphicFrame macro="">
      <xdr:nvGraphicFramePr>
        <xdr:cNvPr id="3" name="Wykre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3</xdr:col>
      <xdr:colOff>342899</xdr:colOff>
      <xdr:row>0</xdr:row>
      <xdr:rowOff>0</xdr:rowOff>
    </xdr:from>
    <xdr:to>
      <xdr:col>8</xdr:col>
      <xdr:colOff>1098175</xdr:colOff>
      <xdr:row>19</xdr:row>
      <xdr:rowOff>168088</xdr:rowOff>
    </xdr:to>
    <xdr:graphicFrame macro="">
      <xdr:nvGraphicFramePr>
        <xdr:cNvPr id="2" name="Wykre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3</xdr:col>
      <xdr:colOff>0</xdr:colOff>
      <xdr:row>0</xdr:row>
      <xdr:rowOff>123265</xdr:rowOff>
    </xdr:from>
    <xdr:to>
      <xdr:col>8</xdr:col>
      <xdr:colOff>56029</xdr:colOff>
      <xdr:row>20</xdr:row>
      <xdr:rowOff>95250</xdr:rowOff>
    </xdr:to>
    <xdr:graphicFrame macro="">
      <xdr:nvGraphicFramePr>
        <xdr:cNvPr id="23" name="Wykres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4</xdr:col>
      <xdr:colOff>616325</xdr:colOff>
      <xdr:row>0</xdr:row>
      <xdr:rowOff>445993</xdr:rowOff>
    </xdr:from>
    <xdr:to>
      <xdr:col>9</xdr:col>
      <xdr:colOff>324970</xdr:colOff>
      <xdr:row>21</xdr:row>
      <xdr:rowOff>168087</xdr:rowOff>
    </xdr:to>
    <xdr:graphicFrame macro="">
      <xdr:nvGraphicFramePr>
        <xdr:cNvPr id="9" name="Wykres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2</xdr:col>
      <xdr:colOff>661147</xdr:colOff>
      <xdr:row>0</xdr:row>
      <xdr:rowOff>142875</xdr:rowOff>
    </xdr:from>
    <xdr:to>
      <xdr:col>8</xdr:col>
      <xdr:colOff>1019735</xdr:colOff>
      <xdr:row>19</xdr:row>
      <xdr:rowOff>56030</xdr:rowOff>
    </xdr:to>
    <xdr:graphicFrame macro="">
      <xdr:nvGraphicFramePr>
        <xdr:cNvPr id="20" name="Wykres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2</xdr:col>
      <xdr:colOff>667310</xdr:colOff>
      <xdr:row>0</xdr:row>
      <xdr:rowOff>168088</xdr:rowOff>
    </xdr:from>
    <xdr:to>
      <xdr:col>8</xdr:col>
      <xdr:colOff>661147</xdr:colOff>
      <xdr:row>18</xdr:row>
      <xdr:rowOff>179295</xdr:rowOff>
    </xdr:to>
    <xdr:graphicFrame macro="">
      <xdr:nvGraphicFramePr>
        <xdr:cNvPr id="5" name="Wykre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3</xdr:col>
      <xdr:colOff>9525</xdr:colOff>
      <xdr:row>1</xdr:row>
      <xdr:rowOff>22412</xdr:rowOff>
    </xdr:from>
    <xdr:to>
      <xdr:col>8</xdr:col>
      <xdr:colOff>1064559</xdr:colOff>
      <xdr:row>18</xdr:row>
      <xdr:rowOff>67236</xdr:rowOff>
    </xdr:to>
    <xdr:graphicFrame macro="">
      <xdr:nvGraphicFramePr>
        <xdr:cNvPr id="17" name="Wykres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5</xdr:row>
      <xdr:rowOff>9525</xdr:rowOff>
    </xdr:from>
    <xdr:to>
      <xdr:col>8</xdr:col>
      <xdr:colOff>257175</xdr:colOff>
      <xdr:row>21</xdr:row>
      <xdr:rowOff>28575</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2</xdr:col>
      <xdr:colOff>647700</xdr:colOff>
      <xdr:row>1</xdr:row>
      <xdr:rowOff>22412</xdr:rowOff>
    </xdr:from>
    <xdr:to>
      <xdr:col>8</xdr:col>
      <xdr:colOff>190500</xdr:colOff>
      <xdr:row>18</xdr:row>
      <xdr:rowOff>67235</xdr:rowOff>
    </xdr:to>
    <xdr:graphicFrame macro="">
      <xdr:nvGraphicFramePr>
        <xdr:cNvPr id="6" name="Wykre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2</xdr:col>
      <xdr:colOff>667310</xdr:colOff>
      <xdr:row>1</xdr:row>
      <xdr:rowOff>12327</xdr:rowOff>
    </xdr:from>
    <xdr:to>
      <xdr:col>8</xdr:col>
      <xdr:colOff>661147</xdr:colOff>
      <xdr:row>18</xdr:row>
      <xdr:rowOff>67234</xdr:rowOff>
    </xdr:to>
    <xdr:graphicFrame macro="">
      <xdr:nvGraphicFramePr>
        <xdr:cNvPr id="2" name="Wykre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493032</xdr:colOff>
      <xdr:row>0</xdr:row>
      <xdr:rowOff>102054</xdr:rowOff>
    </xdr:from>
    <xdr:to>
      <xdr:col>14</xdr:col>
      <xdr:colOff>92075</xdr:colOff>
      <xdr:row>20</xdr:row>
      <xdr:rowOff>47626</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381001</xdr:colOff>
      <xdr:row>0</xdr:row>
      <xdr:rowOff>66675</xdr:rowOff>
    </xdr:from>
    <xdr:to>
      <xdr:col>8</xdr:col>
      <xdr:colOff>2733675</xdr:colOff>
      <xdr:row>15</xdr:row>
      <xdr:rowOff>142875</xdr:rowOff>
    </xdr:to>
    <xdr:graphicFrame macro="">
      <xdr:nvGraphicFramePr>
        <xdr:cNvPr id="2" name="Wykre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503462</xdr:colOff>
      <xdr:row>8</xdr:row>
      <xdr:rowOff>38099</xdr:rowOff>
    </xdr:from>
    <xdr:to>
      <xdr:col>11</xdr:col>
      <xdr:colOff>571499</xdr:colOff>
      <xdr:row>35</xdr:row>
      <xdr:rowOff>13607</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wup/Moje%20dokumenty/informacje-rozne/rynek%20pracy%20UPP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wup\Moje%20dokumenty\informacje-rozne\rynek%20pracy%20UPP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grzonka\Ustawienia%20lokalne\Temporary%20Internet%20Files\Content.Outlook\CZDBKY4G\popr%20wykresy%20do%20O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grzonka\Ustawienia%20lokalne\Temporary%20Internet%20Files\Content.Outlook\CZDBKY4G\poprawka%20do%20wykresu%20Karoliny%20F.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ruktury (3)"/>
      <sheetName val="struktury (2)"/>
      <sheetName val="struktury"/>
      <sheetName val="Arkusz2"/>
      <sheetName val="wskaźniki"/>
      <sheetName val="liczba bezrobotnych"/>
      <sheetName val="stopa małopolska a kraj"/>
      <sheetName val="wsk zatrudnienia"/>
      <sheetName val="spadek bezrobocia"/>
      <sheetName val="stopa powiaty"/>
      <sheetName val="zestawienie stopa na powia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
          <cell r="BB4">
            <v>15</v>
          </cell>
          <cell r="BC4">
            <v>15.2</v>
          </cell>
          <cell r="BD4">
            <v>15.1</v>
          </cell>
          <cell r="BE4">
            <v>14.6</v>
          </cell>
        </row>
        <row r="5">
          <cell r="BB5">
            <v>17.2</v>
          </cell>
          <cell r="BC5">
            <v>17.399999999999999</v>
          </cell>
          <cell r="BD5">
            <v>17.3</v>
          </cell>
        </row>
        <row r="6">
          <cell r="BB6">
            <v>21.3</v>
          </cell>
          <cell r="BC6">
            <v>21.3</v>
          </cell>
          <cell r="BD6">
            <v>20.8</v>
          </cell>
        </row>
        <row r="7">
          <cell r="BB7">
            <v>22</v>
          </cell>
          <cell r="BC7">
            <v>22</v>
          </cell>
          <cell r="BD7">
            <v>21.5</v>
          </cell>
        </row>
        <row r="8">
          <cell r="BB8">
            <v>24.6</v>
          </cell>
          <cell r="BC8">
            <v>24.9</v>
          </cell>
          <cell r="BD8">
            <v>24.6</v>
          </cell>
        </row>
        <row r="9">
          <cell r="BB9">
            <v>7.7</v>
          </cell>
          <cell r="BC9">
            <v>7.8</v>
          </cell>
          <cell r="BD9">
            <v>7.7</v>
          </cell>
        </row>
        <row r="10">
          <cell r="BB10">
            <v>14</v>
          </cell>
          <cell r="BC10">
            <v>14</v>
          </cell>
          <cell r="BD10">
            <v>13.6</v>
          </cell>
        </row>
        <row r="11">
          <cell r="BB11">
            <v>24.4</v>
          </cell>
          <cell r="BC11">
            <v>24</v>
          </cell>
          <cell r="BD11">
            <v>23.6</v>
          </cell>
        </row>
        <row r="12">
          <cell r="BB12">
            <v>13.5</v>
          </cell>
          <cell r="BC12">
            <v>13.4</v>
          </cell>
          <cell r="BD12">
            <v>13.4</v>
          </cell>
        </row>
        <row r="13">
          <cell r="BB13">
            <v>17.2</v>
          </cell>
          <cell r="BC13">
            <v>17.5</v>
          </cell>
          <cell r="BD13">
            <v>17.399999999999999</v>
          </cell>
        </row>
        <row r="14">
          <cell r="BB14">
            <v>17.399999999999999</v>
          </cell>
          <cell r="BC14">
            <v>17.399999999999999</v>
          </cell>
          <cell r="BD14">
            <v>17.100000000000001</v>
          </cell>
        </row>
        <row r="15">
          <cell r="BB15">
            <v>29.7</v>
          </cell>
          <cell r="BC15">
            <v>29.5</v>
          </cell>
          <cell r="BD15">
            <v>29.2</v>
          </cell>
        </row>
        <row r="16">
          <cell r="BB16">
            <v>14.4</v>
          </cell>
          <cell r="BC16">
            <v>14.4</v>
          </cell>
          <cell r="BD16">
            <v>14.4</v>
          </cell>
        </row>
        <row r="17">
          <cell r="BB17">
            <v>19.5</v>
          </cell>
          <cell r="BC17">
            <v>19.5</v>
          </cell>
          <cell r="BD17">
            <v>19.2</v>
          </cell>
        </row>
        <row r="18">
          <cell r="BB18">
            <v>18.5</v>
          </cell>
          <cell r="BC18">
            <v>18.399999999999999</v>
          </cell>
          <cell r="BD18">
            <v>18.100000000000001</v>
          </cell>
        </row>
        <row r="19">
          <cell r="BB19">
            <v>12.2</v>
          </cell>
          <cell r="BC19">
            <v>12.1</v>
          </cell>
          <cell r="BD19">
            <v>11.8</v>
          </cell>
        </row>
        <row r="20">
          <cell r="BB20">
            <v>14.7</v>
          </cell>
          <cell r="BC20">
            <v>14.3</v>
          </cell>
          <cell r="BD20">
            <v>14.1</v>
          </cell>
        </row>
        <row r="21">
          <cell r="BB21">
            <v>12.7</v>
          </cell>
          <cell r="BC21">
            <v>12.7</v>
          </cell>
          <cell r="BD21">
            <v>12.5</v>
          </cell>
        </row>
        <row r="22">
          <cell r="BB22">
            <v>19.100000000000001</v>
          </cell>
          <cell r="BC22">
            <v>19.3</v>
          </cell>
          <cell r="BD22">
            <v>19</v>
          </cell>
        </row>
        <row r="23">
          <cell r="BB23">
            <v>16.100000000000001</v>
          </cell>
          <cell r="BC23">
            <v>16.3</v>
          </cell>
          <cell r="BD23">
            <v>16</v>
          </cell>
        </row>
        <row r="24">
          <cell r="BB24">
            <v>19.100000000000001</v>
          </cell>
          <cell r="BC24">
            <v>19.100000000000001</v>
          </cell>
          <cell r="BD24">
            <v>18.8</v>
          </cell>
        </row>
        <row r="25">
          <cell r="BB25">
            <v>13</v>
          </cell>
          <cell r="BC25">
            <v>12.9</v>
          </cell>
          <cell r="BD25">
            <v>13</v>
          </cell>
        </row>
        <row r="26">
          <cell r="BB26">
            <v>15.3</v>
          </cell>
          <cell r="BC26">
            <v>15.3</v>
          </cell>
          <cell r="BD26">
            <v>15.1</v>
          </cell>
        </row>
        <row r="27">
          <cell r="BB27">
            <v>19.5</v>
          </cell>
          <cell r="BC27">
            <v>19.399999999999999</v>
          </cell>
          <cell r="BD27">
            <v>19.3</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truktury (3)"/>
      <sheetName val="struktury (2)"/>
      <sheetName val="struktury"/>
      <sheetName val="Arkusz2"/>
      <sheetName val="wskaźniki"/>
      <sheetName val="liczba bezrobotnych"/>
      <sheetName val="stopa małopolska a kraj"/>
      <sheetName val="wsk zatrudnienia"/>
      <sheetName val="spadek bezrobocia"/>
      <sheetName val="stopa powiaty"/>
      <sheetName val="zestawienie stopa na powia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
          <cell r="BB4">
            <v>15</v>
          </cell>
          <cell r="BC4">
            <v>15.2</v>
          </cell>
          <cell r="BD4">
            <v>15.1</v>
          </cell>
          <cell r="BE4">
            <v>14.6</v>
          </cell>
        </row>
        <row r="5">
          <cell r="BB5">
            <v>17.2</v>
          </cell>
          <cell r="BC5">
            <v>17.399999999999999</v>
          </cell>
          <cell r="BD5">
            <v>17.3</v>
          </cell>
        </row>
        <row r="6">
          <cell r="BB6">
            <v>21.3</v>
          </cell>
          <cell r="BC6">
            <v>21.3</v>
          </cell>
          <cell r="BD6">
            <v>20.8</v>
          </cell>
        </row>
        <row r="7">
          <cell r="BB7">
            <v>22</v>
          </cell>
          <cell r="BC7">
            <v>22</v>
          </cell>
          <cell r="BD7">
            <v>21.5</v>
          </cell>
        </row>
        <row r="8">
          <cell r="BB8">
            <v>24.6</v>
          </cell>
          <cell r="BC8">
            <v>24.9</v>
          </cell>
          <cell r="BD8">
            <v>24.6</v>
          </cell>
        </row>
        <row r="9">
          <cell r="BB9">
            <v>7.7</v>
          </cell>
          <cell r="BC9">
            <v>7.8</v>
          </cell>
          <cell r="BD9">
            <v>7.7</v>
          </cell>
        </row>
        <row r="10">
          <cell r="BB10">
            <v>14</v>
          </cell>
          <cell r="BC10">
            <v>14</v>
          </cell>
          <cell r="BD10">
            <v>13.6</v>
          </cell>
        </row>
        <row r="11">
          <cell r="BB11">
            <v>24.4</v>
          </cell>
          <cell r="BC11">
            <v>24</v>
          </cell>
          <cell r="BD11">
            <v>23.6</v>
          </cell>
        </row>
        <row r="12">
          <cell r="BB12">
            <v>13.5</v>
          </cell>
          <cell r="BC12">
            <v>13.4</v>
          </cell>
          <cell r="BD12">
            <v>13.4</v>
          </cell>
        </row>
        <row r="13">
          <cell r="BB13">
            <v>17.2</v>
          </cell>
          <cell r="BC13">
            <v>17.5</v>
          </cell>
          <cell r="BD13">
            <v>17.399999999999999</v>
          </cell>
        </row>
        <row r="14">
          <cell r="BB14">
            <v>17.399999999999999</v>
          </cell>
          <cell r="BC14">
            <v>17.399999999999999</v>
          </cell>
          <cell r="BD14">
            <v>17.100000000000001</v>
          </cell>
        </row>
        <row r="15">
          <cell r="BB15">
            <v>29.7</v>
          </cell>
          <cell r="BC15">
            <v>29.5</v>
          </cell>
          <cell r="BD15">
            <v>29.2</v>
          </cell>
        </row>
        <row r="16">
          <cell r="BB16">
            <v>14.4</v>
          </cell>
          <cell r="BC16">
            <v>14.4</v>
          </cell>
          <cell r="BD16">
            <v>14.4</v>
          </cell>
        </row>
        <row r="17">
          <cell r="BB17">
            <v>19.5</v>
          </cell>
          <cell r="BC17">
            <v>19.5</v>
          </cell>
          <cell r="BD17">
            <v>19.2</v>
          </cell>
        </row>
        <row r="18">
          <cell r="BB18">
            <v>18.5</v>
          </cell>
          <cell r="BC18">
            <v>18.399999999999999</v>
          </cell>
          <cell r="BD18">
            <v>18.100000000000001</v>
          </cell>
        </row>
        <row r="19">
          <cell r="BB19">
            <v>12.2</v>
          </cell>
          <cell r="BC19">
            <v>12.1</v>
          </cell>
          <cell r="BD19">
            <v>11.8</v>
          </cell>
        </row>
        <row r="20">
          <cell r="BB20">
            <v>14.7</v>
          </cell>
          <cell r="BC20">
            <v>14.3</v>
          </cell>
          <cell r="BD20">
            <v>14.1</v>
          </cell>
        </row>
        <row r="21">
          <cell r="BB21">
            <v>12.7</v>
          </cell>
          <cell r="BC21">
            <v>12.7</v>
          </cell>
          <cell r="BD21">
            <v>12.5</v>
          </cell>
        </row>
        <row r="22">
          <cell r="BB22">
            <v>19.100000000000001</v>
          </cell>
          <cell r="BC22">
            <v>19.3</v>
          </cell>
          <cell r="BD22">
            <v>19</v>
          </cell>
        </row>
        <row r="23">
          <cell r="BB23">
            <v>16.100000000000001</v>
          </cell>
          <cell r="BC23">
            <v>16.3</v>
          </cell>
          <cell r="BD23">
            <v>16</v>
          </cell>
        </row>
        <row r="24">
          <cell r="BB24">
            <v>19.100000000000001</v>
          </cell>
          <cell r="BC24">
            <v>19.100000000000001</v>
          </cell>
          <cell r="BD24">
            <v>18.8</v>
          </cell>
        </row>
        <row r="25">
          <cell r="BB25">
            <v>13</v>
          </cell>
          <cell r="BC25">
            <v>12.9</v>
          </cell>
          <cell r="BD25">
            <v>13</v>
          </cell>
        </row>
        <row r="26">
          <cell r="BB26">
            <v>15.3</v>
          </cell>
          <cell r="BC26">
            <v>15.3</v>
          </cell>
          <cell r="BD26">
            <v>15.1</v>
          </cell>
        </row>
        <row r="27">
          <cell r="BB27">
            <v>19.5</v>
          </cell>
          <cell r="BC27">
            <v>19.399999999999999</v>
          </cell>
          <cell r="BD27">
            <v>19.3</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wykres15"/>
      <sheetName val="wykres16"/>
      <sheetName val="wykres37"/>
      <sheetName val="wykres38"/>
      <sheetName val="wykres39"/>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wykres_36"/>
    </sheetNames>
    <sheetDataSet>
      <sheetData sheetId="0"/>
    </sheetDataSet>
  </externalBook>
</externalLink>
</file>

<file path=xl/tables/table1.xml><?xml version="1.0" encoding="utf-8"?>
<table xmlns="http://schemas.openxmlformats.org/spreadsheetml/2006/main" id="2" name="Tabela13" displayName="Tabela13" ref="A3:B7" totalsRowShown="0" headerRowDxfId="5" headerRowBorderDxfId="4" tableBorderDxfId="3" totalsRowBorderDxfId="2">
  <tableColumns count="2">
    <tableColumn id="1" name="Kolumna1" dataDxfId="1"/>
    <tableColumn id="2" name="Kolumna2" dataDxfId="0"/>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0.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0.xml"/><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2.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3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3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3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40.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Y8"/>
  <sheetViews>
    <sheetView zoomScale="85" zoomScaleNormal="85" workbookViewId="0">
      <selection activeCell="L14" sqref="L14"/>
    </sheetView>
  </sheetViews>
  <sheetFormatPr defaultRowHeight="14.25"/>
  <cols>
    <col min="1" max="1" width="19.25" customWidth="1"/>
  </cols>
  <sheetData>
    <row r="1" spans="1:25">
      <c r="A1" s="258" t="s">
        <v>263</v>
      </c>
      <c r="B1" s="259"/>
      <c r="C1" s="259"/>
      <c r="D1" s="259"/>
      <c r="E1" s="259"/>
      <c r="F1" s="259"/>
      <c r="G1" s="259"/>
      <c r="H1" s="260"/>
    </row>
    <row r="2" spans="1:25" ht="33" customHeight="1">
      <c r="A2" s="261"/>
      <c r="B2" s="262"/>
      <c r="C2" s="262"/>
      <c r="D2" s="262"/>
      <c r="E2" s="262"/>
      <c r="F2" s="262"/>
      <c r="G2" s="262"/>
      <c r="H2" s="263"/>
    </row>
    <row r="3" spans="1:25" s="37" customFormat="1" ht="39.75">
      <c r="A3" s="35" t="s">
        <v>176</v>
      </c>
      <c r="B3" s="36" t="s">
        <v>0</v>
      </c>
      <c r="C3" s="36" t="s">
        <v>1</v>
      </c>
      <c r="D3" s="36" t="s">
        <v>2</v>
      </c>
      <c r="E3" s="36" t="s">
        <v>3</v>
      </c>
      <c r="F3" s="36" t="s">
        <v>4</v>
      </c>
      <c r="G3" s="36" t="s">
        <v>5</v>
      </c>
      <c r="H3" s="36" t="s">
        <v>6</v>
      </c>
      <c r="I3" s="36" t="s">
        <v>7</v>
      </c>
      <c r="J3" s="36" t="s">
        <v>8</v>
      </c>
      <c r="K3" s="36" t="s">
        <v>9</v>
      </c>
      <c r="L3" s="36" t="s">
        <v>10</v>
      </c>
      <c r="M3" s="36" t="s">
        <v>11</v>
      </c>
      <c r="N3" s="36" t="s">
        <v>12</v>
      </c>
      <c r="O3" s="36" t="s">
        <v>13</v>
      </c>
      <c r="P3" s="36" t="s">
        <v>14</v>
      </c>
      <c r="Q3" s="36" t="s">
        <v>15</v>
      </c>
      <c r="R3" s="36" t="s">
        <v>16</v>
      </c>
      <c r="S3" s="36" t="s">
        <v>17</v>
      </c>
      <c r="T3" s="36" t="s">
        <v>18</v>
      </c>
      <c r="U3" s="36" t="s">
        <v>19</v>
      </c>
      <c r="V3" s="36" t="s">
        <v>20</v>
      </c>
      <c r="W3" s="36" t="s">
        <v>33</v>
      </c>
      <c r="X3" s="36" t="s">
        <v>34</v>
      </c>
      <c r="Y3" s="36" t="s">
        <v>35</v>
      </c>
    </row>
    <row r="4" spans="1:25" s="40" customFormat="1" ht="25.5">
      <c r="A4" s="38" t="s">
        <v>24</v>
      </c>
      <c r="B4" s="39">
        <v>109.5</v>
      </c>
      <c r="C4" s="39">
        <v>104.4</v>
      </c>
      <c r="D4" s="39">
        <v>103.9</v>
      </c>
      <c r="E4" s="39">
        <v>106.7</v>
      </c>
      <c r="F4" s="39">
        <v>108.8</v>
      </c>
      <c r="G4" s="39">
        <v>103.2</v>
      </c>
      <c r="H4" s="39">
        <v>107.5</v>
      </c>
      <c r="I4" s="39">
        <v>102.4</v>
      </c>
      <c r="J4" s="39">
        <v>97.2</v>
      </c>
      <c r="K4" s="39">
        <v>108.5</v>
      </c>
      <c r="L4" s="39">
        <v>105.4</v>
      </c>
      <c r="M4" s="39">
        <v>89.3</v>
      </c>
      <c r="N4" s="39">
        <v>99.2</v>
      </c>
      <c r="O4" s="39">
        <v>100.4</v>
      </c>
      <c r="P4" s="39">
        <v>97.3</v>
      </c>
      <c r="Q4" s="39">
        <v>99.8</v>
      </c>
      <c r="R4" s="39">
        <v>95.7</v>
      </c>
      <c r="S4" s="39">
        <v>101.8</v>
      </c>
      <c r="T4" s="39">
        <v>100.5</v>
      </c>
      <c r="U4" s="39">
        <v>98.3</v>
      </c>
      <c r="V4" s="39">
        <v>102.3</v>
      </c>
      <c r="W4" s="39">
        <v>101.1</v>
      </c>
      <c r="X4" s="39">
        <v>98.6</v>
      </c>
      <c r="Y4" s="39">
        <v>106.3</v>
      </c>
    </row>
    <row r="5" spans="1:25" s="40" customFormat="1" ht="12.75">
      <c r="A5" s="38" t="s">
        <v>23</v>
      </c>
      <c r="B5" s="39">
        <v>94.9</v>
      </c>
      <c r="C5" s="39">
        <v>98.9</v>
      </c>
      <c r="D5" s="39">
        <v>113.3</v>
      </c>
      <c r="E5" s="39">
        <v>94.7</v>
      </c>
      <c r="F5" s="39">
        <v>103.5</v>
      </c>
      <c r="G5" s="39">
        <v>96.6</v>
      </c>
      <c r="H5" s="39">
        <v>101.2</v>
      </c>
      <c r="I5" s="39">
        <v>98</v>
      </c>
      <c r="J5" s="39">
        <v>102.5</v>
      </c>
      <c r="K5" s="39">
        <v>108.1</v>
      </c>
      <c r="L5" s="39">
        <v>94.9</v>
      </c>
      <c r="M5" s="39">
        <v>85.1</v>
      </c>
      <c r="N5" s="39">
        <v>105.4</v>
      </c>
      <c r="O5" s="39">
        <v>100.1</v>
      </c>
      <c r="P5" s="39">
        <v>109.9</v>
      </c>
      <c r="Q5" s="39">
        <v>97</v>
      </c>
      <c r="R5" s="39">
        <v>99.3</v>
      </c>
      <c r="S5" s="39">
        <v>102.7</v>
      </c>
      <c r="T5" s="39">
        <v>99.8</v>
      </c>
      <c r="U5" s="39" t="s">
        <v>21</v>
      </c>
      <c r="V5" s="39">
        <v>106.7</v>
      </c>
      <c r="W5" s="39">
        <v>106.7</v>
      </c>
      <c r="X5" s="39">
        <v>92.6</v>
      </c>
      <c r="Y5" s="39">
        <v>91.8</v>
      </c>
    </row>
    <row r="6" spans="1:25">
      <c r="A6" s="2"/>
      <c r="B6" s="4"/>
      <c r="C6" s="4"/>
      <c r="D6" s="4"/>
      <c r="E6" s="4"/>
      <c r="F6" s="4"/>
      <c r="G6" s="4"/>
      <c r="H6" s="4"/>
      <c r="I6" s="4"/>
      <c r="J6" s="5"/>
      <c r="K6" s="4"/>
      <c r="L6" s="4"/>
      <c r="M6" s="1"/>
      <c r="N6" s="4"/>
      <c r="O6" s="4"/>
      <c r="P6" s="4"/>
      <c r="Q6" s="4"/>
      <c r="R6" s="4"/>
      <c r="S6" s="4"/>
      <c r="T6" s="4"/>
      <c r="U6" s="4"/>
      <c r="V6" s="5"/>
    </row>
    <row r="7" spans="1:25">
      <c r="A7" s="2"/>
      <c r="B7" s="4"/>
      <c r="C7" s="4"/>
      <c r="D7" s="4"/>
      <c r="E7" s="4"/>
      <c r="F7" s="4"/>
      <c r="G7" s="4"/>
      <c r="H7" s="4"/>
      <c r="I7" s="4"/>
      <c r="J7" s="5"/>
      <c r="K7" s="4"/>
      <c r="L7" s="4"/>
      <c r="M7" s="1"/>
      <c r="N7" s="4"/>
      <c r="O7" s="4"/>
      <c r="P7" s="4"/>
      <c r="Q7" s="4"/>
      <c r="R7" s="4"/>
      <c r="S7" s="4"/>
      <c r="T7" s="4"/>
      <c r="U7" s="4"/>
      <c r="V7" s="5"/>
    </row>
    <row r="8" spans="1:25">
      <c r="A8" s="2"/>
      <c r="K8" s="4"/>
      <c r="L8" s="4"/>
      <c r="M8" s="1"/>
    </row>
  </sheetData>
  <mergeCells count="1">
    <mergeCell ref="A1:H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A1:Y10"/>
  <sheetViews>
    <sheetView topLeftCell="A13" zoomScale="70" zoomScaleNormal="70" workbookViewId="0">
      <selection activeCell="Q18" sqref="Q18"/>
    </sheetView>
  </sheetViews>
  <sheetFormatPr defaultRowHeight="14.25"/>
  <cols>
    <col min="1" max="1" width="21.875" style="6" customWidth="1"/>
    <col min="2" max="16384" width="9" style="6"/>
  </cols>
  <sheetData>
    <row r="1" spans="1:25" ht="45" customHeight="1">
      <c r="A1" s="275" t="s">
        <v>271</v>
      </c>
      <c r="B1" s="276"/>
      <c r="C1" s="276"/>
      <c r="D1" s="276"/>
      <c r="E1" s="276"/>
      <c r="F1" s="276"/>
      <c r="G1" s="276"/>
      <c r="H1" s="277"/>
    </row>
    <row r="2" spans="1:25" ht="22.5" customHeight="1">
      <c r="A2" s="278"/>
      <c r="B2" s="279"/>
      <c r="C2" s="279"/>
      <c r="D2" s="279"/>
      <c r="E2" s="279"/>
      <c r="F2" s="279"/>
      <c r="G2" s="279"/>
      <c r="H2" s="280"/>
    </row>
    <row r="3" spans="1:25" s="40" customFormat="1" ht="51">
      <c r="A3" s="38" t="s">
        <v>178</v>
      </c>
      <c r="B3" s="46" t="s">
        <v>0</v>
      </c>
      <c r="C3" s="46" t="s">
        <v>1</v>
      </c>
      <c r="D3" s="46" t="s">
        <v>2</v>
      </c>
      <c r="E3" s="46" t="s">
        <v>3</v>
      </c>
      <c r="F3" s="46" t="s">
        <v>4</v>
      </c>
      <c r="G3" s="46" t="s">
        <v>5</v>
      </c>
      <c r="H3" s="46" t="s">
        <v>6</v>
      </c>
      <c r="I3" s="46" t="s">
        <v>7</v>
      </c>
      <c r="J3" s="46" t="s">
        <v>8</v>
      </c>
      <c r="K3" s="46" t="s">
        <v>9</v>
      </c>
      <c r="L3" s="46" t="s">
        <v>10</v>
      </c>
      <c r="M3" s="46" t="s">
        <v>11</v>
      </c>
      <c r="N3" s="46" t="s">
        <v>12</v>
      </c>
      <c r="O3" s="46" t="s">
        <v>13</v>
      </c>
      <c r="P3" s="46" t="s">
        <v>14</v>
      </c>
      <c r="Q3" s="46" t="s">
        <v>15</v>
      </c>
      <c r="R3" s="46" t="s">
        <v>16</v>
      </c>
      <c r="S3" s="46" t="s">
        <v>17</v>
      </c>
      <c r="T3" s="46" t="s">
        <v>18</v>
      </c>
      <c r="U3" s="46" t="s">
        <v>19</v>
      </c>
      <c r="V3" s="46" t="s">
        <v>20</v>
      </c>
      <c r="W3" s="46" t="s">
        <v>33</v>
      </c>
      <c r="X3" s="46" t="s">
        <v>34</v>
      </c>
      <c r="Y3" s="46" t="s">
        <v>35</v>
      </c>
    </row>
    <row r="4" spans="1:25" s="40" customFormat="1" ht="40.5" customHeight="1">
      <c r="A4" s="46" t="s">
        <v>40</v>
      </c>
      <c r="B4" s="21">
        <v>3351</v>
      </c>
      <c r="C4" s="21">
        <v>3253.82</v>
      </c>
      <c r="D4" s="21">
        <v>3544.67</v>
      </c>
      <c r="E4" s="21">
        <v>3373.64</v>
      </c>
      <c r="F4" s="21">
        <v>3314.69</v>
      </c>
      <c r="G4" s="21">
        <v>3371.93</v>
      </c>
      <c r="H4" s="21">
        <v>3350.99</v>
      </c>
      <c r="I4" s="21">
        <v>3356.77</v>
      </c>
      <c r="J4" s="49">
        <v>3345.83</v>
      </c>
      <c r="K4" s="21">
        <v>3365.3</v>
      </c>
      <c r="L4" s="21">
        <v>3400.65</v>
      </c>
      <c r="M4" s="21">
        <v>3546.38</v>
      </c>
      <c r="N4" s="21">
        <v>3346.08</v>
      </c>
      <c r="O4" s="21">
        <v>3374.44</v>
      </c>
      <c r="P4" s="21">
        <v>3654.52</v>
      </c>
      <c r="Q4" s="21">
        <v>3515.85</v>
      </c>
      <c r="R4" s="21">
        <v>3402.67</v>
      </c>
      <c r="S4" s="21">
        <v>3522.28</v>
      </c>
      <c r="T4" s="21">
        <v>3534.62</v>
      </c>
      <c r="U4" s="21">
        <v>3468.45</v>
      </c>
      <c r="V4" s="49">
        <v>3495.1</v>
      </c>
      <c r="W4" s="49">
        <v>3525.5</v>
      </c>
      <c r="X4" s="49">
        <v>3501.67</v>
      </c>
      <c r="Y4" s="49">
        <v>3677.4</v>
      </c>
    </row>
    <row r="5" spans="1:25" s="40" customFormat="1" ht="57.75" customHeight="1">
      <c r="A5" s="38" t="s">
        <v>31</v>
      </c>
      <c r="B5" s="21">
        <v>108.1</v>
      </c>
      <c r="C5" s="21">
        <v>105.3</v>
      </c>
      <c r="D5" s="21">
        <v>105.1</v>
      </c>
      <c r="E5" s="21">
        <v>103.5</v>
      </c>
      <c r="F5" s="21">
        <v>103.2</v>
      </c>
      <c r="G5" s="21">
        <v>100.4</v>
      </c>
      <c r="H5" s="21">
        <v>103.3</v>
      </c>
      <c r="I5" s="21">
        <v>102.6</v>
      </c>
      <c r="J5" s="49">
        <v>100.5</v>
      </c>
      <c r="K5" s="21">
        <v>101.4</v>
      </c>
      <c r="L5" s="21">
        <v>101.5</v>
      </c>
      <c r="M5" s="21">
        <v>102</v>
      </c>
      <c r="N5" s="21">
        <v>99.9</v>
      </c>
      <c r="O5" s="21">
        <v>103.7</v>
      </c>
      <c r="P5" s="21">
        <v>103.1</v>
      </c>
      <c r="Q5" s="21">
        <v>104.2</v>
      </c>
      <c r="R5" s="21">
        <v>102.7</v>
      </c>
      <c r="S5" s="21">
        <v>104.5</v>
      </c>
      <c r="T5" s="21">
        <v>105.5</v>
      </c>
      <c r="U5" s="21">
        <v>103.3</v>
      </c>
      <c r="V5" s="49">
        <v>104.5</v>
      </c>
      <c r="W5" s="49">
        <v>104.8</v>
      </c>
      <c r="X5" s="49">
        <v>103</v>
      </c>
      <c r="Y5" s="49">
        <v>103.7</v>
      </c>
    </row>
    <row r="6" spans="1:25" s="40" customFormat="1" ht="12.75">
      <c r="A6" s="21" t="s">
        <v>23</v>
      </c>
      <c r="B6" s="21">
        <v>96.4</v>
      </c>
      <c r="C6" s="21">
        <v>97.1</v>
      </c>
      <c r="D6" s="21">
        <v>108.9</v>
      </c>
      <c r="E6" s="21">
        <v>95.2</v>
      </c>
      <c r="F6" s="21">
        <v>98.3</v>
      </c>
      <c r="G6" s="21">
        <v>101.7</v>
      </c>
      <c r="H6" s="21">
        <v>99.4</v>
      </c>
      <c r="I6" s="21">
        <v>100.2</v>
      </c>
      <c r="J6" s="49">
        <v>99.7</v>
      </c>
      <c r="K6" s="21">
        <v>100.6</v>
      </c>
      <c r="L6" s="21">
        <v>101.1</v>
      </c>
      <c r="M6" s="21">
        <v>104.3</v>
      </c>
      <c r="N6" s="21">
        <v>94.4</v>
      </c>
      <c r="O6" s="21">
        <v>100.8</v>
      </c>
      <c r="P6" s="21">
        <v>108.3</v>
      </c>
      <c r="Q6" s="21">
        <v>96.2</v>
      </c>
      <c r="R6" s="21">
        <v>96.8</v>
      </c>
      <c r="S6" s="21">
        <v>103.5</v>
      </c>
      <c r="T6" s="21">
        <v>100.4</v>
      </c>
      <c r="U6" s="21">
        <v>98.1</v>
      </c>
      <c r="V6" s="49">
        <v>100.8</v>
      </c>
      <c r="W6" s="49">
        <v>100.9</v>
      </c>
      <c r="X6" s="49">
        <v>99.3</v>
      </c>
      <c r="Y6" s="49">
        <v>105</v>
      </c>
    </row>
    <row r="8" spans="1:25">
      <c r="M8" s="6">
        <f>SUM(B4:M4)/12</f>
        <v>3381.3058333333333</v>
      </c>
      <c r="Y8" s="6">
        <f>SUM(N4:Y4)/12</f>
        <v>3501.5483333333327</v>
      </c>
    </row>
    <row r="10" spans="1:25">
      <c r="M10" s="6">
        <f>SUM(B5:M5)/12</f>
        <v>103.075</v>
      </c>
      <c r="Y10" s="6">
        <f>SUM(N5:Y5)/12</f>
        <v>103.575</v>
      </c>
    </row>
  </sheetData>
  <mergeCells count="1">
    <mergeCell ref="A1:H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dimension ref="A1:B11"/>
  <sheetViews>
    <sheetView zoomScale="70" zoomScaleNormal="70" workbookViewId="0">
      <selection activeCell="P12" sqref="P12"/>
    </sheetView>
  </sheetViews>
  <sheetFormatPr defaultRowHeight="14.25"/>
  <cols>
    <col min="1" max="1" width="59.75" style="6" customWidth="1"/>
    <col min="2" max="2" width="25.375" style="6" customWidth="1"/>
    <col min="3" max="16384" width="9" style="6"/>
  </cols>
  <sheetData>
    <row r="1" spans="1:2" ht="107.25" customHeight="1">
      <c r="A1" s="98" t="s">
        <v>272</v>
      </c>
      <c r="B1" s="91" t="s">
        <v>77</v>
      </c>
    </row>
    <row r="2" spans="1:2">
      <c r="A2" s="92" t="s">
        <v>78</v>
      </c>
      <c r="B2" s="93">
        <v>69.5</v>
      </c>
    </row>
    <row r="3" spans="1:2">
      <c r="A3" s="92" t="s">
        <v>81</v>
      </c>
      <c r="B3" s="93">
        <v>55.3</v>
      </c>
    </row>
    <row r="4" spans="1:2">
      <c r="A4" s="92" t="s">
        <v>79</v>
      </c>
      <c r="B4" s="93">
        <v>49.4</v>
      </c>
    </row>
    <row r="5" spans="1:2">
      <c r="A5" s="92" t="s">
        <v>80</v>
      </c>
      <c r="B5" s="93">
        <v>35.4</v>
      </c>
    </row>
    <row r="6" spans="1:2">
      <c r="A6" s="92" t="s">
        <v>82</v>
      </c>
      <c r="B6" s="93">
        <v>-2.4</v>
      </c>
    </row>
    <row r="7" spans="1:2">
      <c r="A7" s="92" t="s">
        <v>83</v>
      </c>
      <c r="B7" s="93">
        <v>-4.4000000000000004</v>
      </c>
    </row>
    <row r="8" spans="1:2">
      <c r="A8" s="92" t="s">
        <v>87</v>
      </c>
      <c r="B8" s="93">
        <v>-19.3</v>
      </c>
    </row>
    <row r="9" spans="1:2">
      <c r="A9" s="92" t="s">
        <v>84</v>
      </c>
      <c r="B9" s="93">
        <v>-19.3</v>
      </c>
    </row>
    <row r="10" spans="1:2">
      <c r="A10" s="92" t="s">
        <v>85</v>
      </c>
      <c r="B10" s="93">
        <v>-26.2</v>
      </c>
    </row>
    <row r="11" spans="1:2">
      <c r="A11" s="92" t="s">
        <v>86</v>
      </c>
      <c r="B11" s="93">
        <v>-34.5</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dimension ref="A1:D56"/>
  <sheetViews>
    <sheetView zoomScale="80" zoomScaleNormal="80" workbookViewId="0">
      <selection activeCell="P20" sqref="P20"/>
    </sheetView>
  </sheetViews>
  <sheetFormatPr defaultRowHeight="12.75"/>
  <cols>
    <col min="1" max="1" width="10.125" style="9" customWidth="1"/>
    <col min="2" max="2" width="10" style="9" customWidth="1"/>
    <col min="3" max="3" width="23.25" style="9" customWidth="1"/>
    <col min="4" max="4" width="17.5" style="30" customWidth="1"/>
    <col min="5" max="16384" width="9" style="9"/>
  </cols>
  <sheetData>
    <row r="1" spans="1:4">
      <c r="A1" s="287" t="s">
        <v>606</v>
      </c>
      <c r="B1" s="287"/>
      <c r="C1" s="287"/>
    </row>
    <row r="2" spans="1:4" ht="40.5" customHeight="1">
      <c r="A2" s="288"/>
      <c r="B2" s="288"/>
      <c r="C2" s="288"/>
    </row>
    <row r="3" spans="1:4" ht="15">
      <c r="A3" s="94"/>
      <c r="B3" s="94"/>
      <c r="C3" s="95" t="s">
        <v>303</v>
      </c>
      <c r="D3" s="9"/>
    </row>
    <row r="4" spans="1:4" ht="15">
      <c r="A4" s="281" t="s">
        <v>93</v>
      </c>
      <c r="B4" s="96" t="s">
        <v>135</v>
      </c>
      <c r="C4" s="97">
        <v>48.7</v>
      </c>
      <c r="D4" s="9"/>
    </row>
    <row r="5" spans="1:4" ht="15">
      <c r="A5" s="282"/>
      <c r="B5" s="96" t="s">
        <v>136</v>
      </c>
      <c r="C5" s="97">
        <v>50.7</v>
      </c>
      <c r="D5" s="9"/>
    </row>
    <row r="6" spans="1:4" ht="15">
      <c r="A6" s="282"/>
      <c r="B6" s="96" t="s">
        <v>137</v>
      </c>
      <c r="C6" s="97">
        <v>51.4</v>
      </c>
      <c r="D6" s="9"/>
    </row>
    <row r="7" spans="1:4" ht="15">
      <c r="A7" s="283"/>
      <c r="B7" s="96" t="s">
        <v>138</v>
      </c>
      <c r="C7" s="97">
        <v>49.7</v>
      </c>
    </row>
    <row r="8" spans="1:4" ht="15">
      <c r="A8" s="281" t="s">
        <v>94</v>
      </c>
      <c r="B8" s="96" t="s">
        <v>135</v>
      </c>
      <c r="C8" s="97">
        <v>49.3</v>
      </c>
    </row>
    <row r="9" spans="1:4" ht="15">
      <c r="A9" s="282"/>
      <c r="B9" s="96" t="s">
        <v>136</v>
      </c>
      <c r="C9" s="97">
        <v>48.9</v>
      </c>
    </row>
    <row r="10" spans="1:4" ht="15">
      <c r="A10" s="282"/>
      <c r="B10" s="96" t="s">
        <v>137</v>
      </c>
      <c r="C10" s="97">
        <v>49.8</v>
      </c>
    </row>
    <row r="11" spans="1:4" ht="15">
      <c r="A11" s="283"/>
      <c r="B11" s="96" t="s">
        <v>138</v>
      </c>
      <c r="C11" s="97">
        <v>50.2</v>
      </c>
    </row>
    <row r="12" spans="1:4" ht="15">
      <c r="A12" s="284" t="s">
        <v>95</v>
      </c>
      <c r="B12" s="96" t="s">
        <v>135</v>
      </c>
      <c r="C12" s="97">
        <v>48.9</v>
      </c>
    </row>
    <row r="13" spans="1:4" ht="15">
      <c r="A13" s="285"/>
      <c r="B13" s="96" t="s">
        <v>136</v>
      </c>
      <c r="C13" s="97">
        <v>49.4</v>
      </c>
    </row>
    <row r="14" spans="1:4" ht="15">
      <c r="A14" s="286"/>
      <c r="B14" s="96" t="s">
        <v>137</v>
      </c>
      <c r="C14" s="97">
        <v>50.3</v>
      </c>
    </row>
    <row r="20" spans="3:4">
      <c r="C20" s="29"/>
    </row>
    <row r="24" spans="3:4">
      <c r="D24" s="9"/>
    </row>
    <row r="25" spans="3:4">
      <c r="D25" s="9"/>
    </row>
    <row r="26" spans="3:4">
      <c r="D26" s="9"/>
    </row>
    <row r="27" spans="3:4">
      <c r="D27" s="9"/>
    </row>
    <row r="28" spans="3:4">
      <c r="D28" s="9"/>
    </row>
    <row r="29" spans="3:4">
      <c r="D29" s="9"/>
    </row>
    <row r="30" spans="3:4">
      <c r="D30" s="9"/>
    </row>
    <row r="31" spans="3:4">
      <c r="D31" s="9"/>
    </row>
    <row r="32" spans="3:4">
      <c r="D32" s="9"/>
    </row>
    <row r="33" spans="4:4">
      <c r="D33" s="9"/>
    </row>
    <row r="34" spans="4:4">
      <c r="D34" s="9"/>
    </row>
    <row r="35" spans="4:4">
      <c r="D35" s="9"/>
    </row>
    <row r="36" spans="4:4">
      <c r="D36" s="9"/>
    </row>
    <row r="37" spans="4:4">
      <c r="D37" s="9"/>
    </row>
    <row r="38" spans="4:4">
      <c r="D38" s="9"/>
    </row>
    <row r="39" spans="4:4">
      <c r="D39" s="9"/>
    </row>
    <row r="40" spans="4:4">
      <c r="D40" s="9"/>
    </row>
    <row r="41" spans="4:4">
      <c r="D41" s="9"/>
    </row>
    <row r="42" spans="4:4">
      <c r="D42" s="9"/>
    </row>
    <row r="43" spans="4:4">
      <c r="D43" s="9"/>
    </row>
    <row r="44" spans="4:4">
      <c r="D44" s="9"/>
    </row>
    <row r="45" spans="4:4">
      <c r="D45" s="9"/>
    </row>
    <row r="46" spans="4:4">
      <c r="D46" s="9"/>
    </row>
    <row r="47" spans="4:4">
      <c r="D47" s="9"/>
    </row>
    <row r="48" spans="4:4">
      <c r="D48" s="9"/>
    </row>
    <row r="49" spans="4:4">
      <c r="D49" s="9"/>
    </row>
    <row r="50" spans="4:4">
      <c r="D50" s="9"/>
    </row>
    <row r="51" spans="4:4">
      <c r="D51" s="9"/>
    </row>
    <row r="52" spans="4:4">
      <c r="D52" s="9"/>
    </row>
    <row r="53" spans="4:4">
      <c r="D53" s="9"/>
    </row>
    <row r="54" spans="4:4">
      <c r="D54" s="9"/>
    </row>
    <row r="55" spans="4:4">
      <c r="D55" s="9"/>
    </row>
    <row r="56" spans="4:4">
      <c r="D56" s="9"/>
    </row>
  </sheetData>
  <mergeCells count="4">
    <mergeCell ref="A4:A7"/>
    <mergeCell ref="A8:A11"/>
    <mergeCell ref="A12:A14"/>
    <mergeCell ref="A1:C2"/>
  </mergeCells>
  <pageMargins left="0.75" right="0.75" top="0.75" bottom="0.75" header="0.5" footer="0.5"/>
  <pageSetup paperSize="9" orientation="portrait" r:id="rId1"/>
  <drawing r:id="rId2"/>
</worksheet>
</file>

<file path=xl/worksheets/sheet13.xml><?xml version="1.0" encoding="utf-8"?>
<worksheet xmlns="http://schemas.openxmlformats.org/spreadsheetml/2006/main" xmlns:r="http://schemas.openxmlformats.org/officeDocument/2006/relationships">
  <dimension ref="A1:AJ72"/>
  <sheetViews>
    <sheetView workbookViewId="0">
      <selection activeCell="S20" sqref="S20"/>
    </sheetView>
  </sheetViews>
  <sheetFormatPr defaultRowHeight="12.75"/>
  <cols>
    <col min="1" max="1" width="5.875" style="9" customWidth="1"/>
    <col min="2" max="2" width="5.375" style="9" customWidth="1"/>
    <col min="3" max="3" width="6.25" style="9" customWidth="1"/>
    <col min="4" max="4" width="6.875" style="9" customWidth="1"/>
    <col min="5" max="5" width="6.125" style="9" customWidth="1"/>
    <col min="6" max="6" width="6.25" style="9" customWidth="1"/>
    <col min="7" max="7" width="6.625" style="9" customWidth="1"/>
    <col min="8" max="8" width="6.75" style="9" customWidth="1"/>
    <col min="9" max="9" width="6.625" style="9" customWidth="1"/>
    <col min="10" max="10" width="6.75" style="9" customWidth="1"/>
    <col min="11" max="11" width="6.25" style="9" customWidth="1"/>
    <col min="12" max="12" width="6.125" style="9" customWidth="1"/>
    <col min="13" max="13" width="6.625" style="9" customWidth="1"/>
    <col min="14" max="14" width="6.5" style="9" customWidth="1"/>
    <col min="15" max="15" width="6.75" style="9" customWidth="1"/>
    <col min="16" max="16" width="6.625" style="9" customWidth="1"/>
    <col min="17" max="17" width="6.5" style="9" customWidth="1"/>
    <col min="18" max="18" width="6.875" style="9" customWidth="1"/>
    <col min="19" max="19" width="6.25" style="9" customWidth="1"/>
    <col min="20" max="20" width="6.375" style="9" customWidth="1"/>
    <col min="21" max="21" width="6.75" style="9" customWidth="1"/>
    <col min="22" max="22" width="6.375" style="9" customWidth="1"/>
    <col min="23" max="23" width="6.75" style="9" customWidth="1"/>
    <col min="24" max="24" width="7" style="9" customWidth="1"/>
    <col min="25" max="25" width="7.125" style="9" customWidth="1"/>
    <col min="26" max="27" width="6.875" style="9" customWidth="1"/>
    <col min="28" max="28" width="6.75" style="9" customWidth="1"/>
    <col min="29" max="30" width="6.25" style="9" customWidth="1"/>
    <col min="31" max="31" width="7.125" style="9" customWidth="1"/>
    <col min="32" max="32" width="6.875" style="9" customWidth="1"/>
    <col min="33" max="33" width="6.625" style="9" customWidth="1"/>
    <col min="34" max="34" width="6" style="9" customWidth="1"/>
    <col min="35" max="35" width="6.375" style="9" customWidth="1"/>
    <col min="36" max="36" width="6.125" style="9" customWidth="1"/>
    <col min="37" max="16384" width="9" style="9"/>
  </cols>
  <sheetData>
    <row r="1" spans="1:36" ht="12.75" customHeight="1">
      <c r="A1" s="293" t="s">
        <v>273</v>
      </c>
      <c r="B1" s="294"/>
      <c r="C1" s="294"/>
      <c r="D1" s="294"/>
      <c r="E1" s="294"/>
      <c r="F1" s="294"/>
      <c r="G1" s="294"/>
      <c r="H1" s="294"/>
      <c r="I1" s="294"/>
      <c r="J1" s="294"/>
      <c r="K1" s="294"/>
      <c r="L1" s="294"/>
      <c r="M1" s="294"/>
    </row>
    <row r="2" spans="1:36" ht="26.25" customHeight="1">
      <c r="A2" s="278"/>
      <c r="B2" s="279"/>
      <c r="C2" s="279"/>
      <c r="D2" s="279"/>
      <c r="E2" s="279"/>
      <c r="F2" s="279"/>
      <c r="G2" s="279"/>
      <c r="H2" s="279"/>
      <c r="I2" s="279"/>
      <c r="J2" s="279"/>
      <c r="K2" s="279"/>
      <c r="L2" s="279"/>
      <c r="M2" s="279"/>
    </row>
    <row r="3" spans="1:36" s="29" customFormat="1">
      <c r="A3" s="289">
        <v>2011</v>
      </c>
      <c r="B3" s="290"/>
      <c r="C3" s="290"/>
      <c r="D3" s="290"/>
      <c r="E3" s="290"/>
      <c r="F3" s="290"/>
      <c r="G3" s="290"/>
      <c r="H3" s="290"/>
      <c r="I3" s="290"/>
      <c r="J3" s="290"/>
      <c r="K3" s="290"/>
      <c r="L3" s="291"/>
      <c r="M3" s="289" t="s">
        <v>94</v>
      </c>
      <c r="N3" s="290"/>
      <c r="O3" s="290"/>
      <c r="P3" s="290"/>
      <c r="Q3" s="290"/>
      <c r="R3" s="290"/>
      <c r="S3" s="290"/>
      <c r="T3" s="290"/>
      <c r="U3" s="290"/>
      <c r="V3" s="290"/>
      <c r="W3" s="290"/>
      <c r="X3" s="291"/>
      <c r="Y3" s="292" t="s">
        <v>95</v>
      </c>
      <c r="Z3" s="292"/>
      <c r="AA3" s="292"/>
      <c r="AB3" s="292"/>
      <c r="AC3" s="292"/>
      <c r="AD3" s="292"/>
      <c r="AE3" s="292"/>
      <c r="AF3" s="292"/>
      <c r="AG3" s="292"/>
      <c r="AH3" s="292"/>
      <c r="AI3" s="292"/>
      <c r="AJ3" s="34"/>
    </row>
    <row r="4" spans="1:36" s="29" customFormat="1">
      <c r="A4" s="32" t="s">
        <v>164</v>
      </c>
      <c r="B4" s="32" t="s">
        <v>163</v>
      </c>
      <c r="C4" s="32" t="s">
        <v>162</v>
      </c>
      <c r="D4" s="32" t="s">
        <v>161</v>
      </c>
      <c r="E4" s="32" t="s">
        <v>160</v>
      </c>
      <c r="F4" s="32" t="s">
        <v>159</v>
      </c>
      <c r="G4" s="32" t="s">
        <v>158</v>
      </c>
      <c r="H4" s="32" t="s">
        <v>157</v>
      </c>
      <c r="I4" s="32" t="s">
        <v>156</v>
      </c>
      <c r="J4" s="32" t="s">
        <v>155</v>
      </c>
      <c r="K4" s="32" t="s">
        <v>154</v>
      </c>
      <c r="L4" s="32" t="s">
        <v>153</v>
      </c>
      <c r="M4" s="32" t="s">
        <v>164</v>
      </c>
      <c r="N4" s="32" t="s">
        <v>163</v>
      </c>
      <c r="O4" s="32" t="s">
        <v>162</v>
      </c>
      <c r="P4" s="32" t="s">
        <v>161</v>
      </c>
      <c r="Q4" s="32" t="s">
        <v>160</v>
      </c>
      <c r="R4" s="32" t="s">
        <v>159</v>
      </c>
      <c r="S4" s="32" t="s">
        <v>158</v>
      </c>
      <c r="T4" s="32" t="s">
        <v>157</v>
      </c>
      <c r="U4" s="32" t="s">
        <v>156</v>
      </c>
      <c r="V4" s="32" t="s">
        <v>155</v>
      </c>
      <c r="W4" s="32" t="s">
        <v>154</v>
      </c>
      <c r="X4" s="32" t="s">
        <v>153</v>
      </c>
      <c r="Y4" s="32" t="s">
        <v>164</v>
      </c>
      <c r="Z4" s="32" t="s">
        <v>163</v>
      </c>
      <c r="AA4" s="32" t="s">
        <v>162</v>
      </c>
      <c r="AB4" s="32" t="s">
        <v>161</v>
      </c>
      <c r="AC4" s="32" t="s">
        <v>160</v>
      </c>
      <c r="AD4" s="32" t="s">
        <v>159</v>
      </c>
      <c r="AE4" s="32" t="s">
        <v>158</v>
      </c>
      <c r="AF4" s="32" t="s">
        <v>157</v>
      </c>
      <c r="AG4" s="32" t="s">
        <v>156</v>
      </c>
      <c r="AH4" s="32" t="s">
        <v>155</v>
      </c>
      <c r="AI4" s="32" t="s">
        <v>154</v>
      </c>
      <c r="AJ4" s="32" t="s">
        <v>153</v>
      </c>
    </row>
    <row r="5" spans="1:36" s="29" customFormat="1">
      <c r="A5" s="51">
        <v>5.3330403359703099E-2</v>
      </c>
      <c r="B5" s="51">
        <v>5.6289060782119628E-2</v>
      </c>
      <c r="C5" s="51">
        <v>5.612226163461044E-2</v>
      </c>
      <c r="D5" s="51">
        <v>5.4814294631710364E-2</v>
      </c>
      <c r="E5" s="51">
        <v>5.5160311715190133E-2</v>
      </c>
      <c r="F5" s="51">
        <v>5.6906215849820745E-2</v>
      </c>
      <c r="G5" s="51">
        <v>5.4573324782338312E-2</v>
      </c>
      <c r="H5" s="51">
        <v>5.1024595637425001E-2</v>
      </c>
      <c r="I5" s="51">
        <v>6.2499696568063423E-2</v>
      </c>
      <c r="J5" s="51">
        <v>5.9018156451644155E-2</v>
      </c>
      <c r="K5" s="51">
        <v>6.1050682487978902E-2</v>
      </c>
      <c r="L5" s="51">
        <v>5.5920853024201869E-2</v>
      </c>
      <c r="M5" s="51">
        <v>2.3544165302896138E-2</v>
      </c>
      <c r="N5" s="51">
        <v>1.9632832720771064E-2</v>
      </c>
      <c r="O5" s="51">
        <v>2.1345441986709224E-2</v>
      </c>
      <c r="P5" s="51">
        <v>1.8874597773421608E-2</v>
      </c>
      <c r="Q5" s="51">
        <v>1.9237441422603821E-2</v>
      </c>
      <c r="R5" s="51">
        <v>1.4284398388025331E-2</v>
      </c>
      <c r="S5" s="51">
        <v>1.2204195681769493E-2</v>
      </c>
      <c r="T5" s="51">
        <v>1.3594126154599685E-2</v>
      </c>
      <c r="U5" s="51">
        <v>-1.0577997308665048E-3</v>
      </c>
      <c r="V5" s="51">
        <v>-2.2414242650186861E-4</v>
      </c>
      <c r="W5" s="51">
        <v>-2.1128465639404475E-3</v>
      </c>
      <c r="X5" s="51">
        <v>3.6778903620883062E-4</v>
      </c>
      <c r="Y5" s="51">
        <v>-7.2062850038160245E-3</v>
      </c>
      <c r="Z5" s="51">
        <v>-7.0731015709181652E-3</v>
      </c>
      <c r="AA5" s="51">
        <v>-7.1532965985530005E-3</v>
      </c>
      <c r="AB5" s="51">
        <v>-1.0316342111412864E-2</v>
      </c>
      <c r="AC5" s="51">
        <v>-8.8618884332498961E-3</v>
      </c>
      <c r="AD5" s="51">
        <v>-7.1653502189790962E-3</v>
      </c>
      <c r="AE5" s="51">
        <v>-1.1542724237672703E-2</v>
      </c>
      <c r="AF5" s="51">
        <v>-1.004517708414061E-2</v>
      </c>
      <c r="AG5" s="51">
        <v>-8.1328704275474683E-3</v>
      </c>
      <c r="AH5" s="51">
        <v>-8.4804311819987009E-3</v>
      </c>
      <c r="AI5" s="51">
        <v>-1.1170294341833897E-2</v>
      </c>
      <c r="AJ5" s="31"/>
    </row>
    <row r="58" spans="18:19">
      <c r="R58" s="29" t="s">
        <v>152</v>
      </c>
    </row>
    <row r="59" spans="18:19">
      <c r="R59" s="9" t="s">
        <v>150</v>
      </c>
    </row>
    <row r="60" spans="18:19">
      <c r="R60" s="29" t="s">
        <v>151</v>
      </c>
    </row>
    <row r="61" spans="18:19">
      <c r="R61" s="9" t="s">
        <v>150</v>
      </c>
    </row>
    <row r="63" spans="18:19">
      <c r="R63" s="29" t="s">
        <v>149</v>
      </c>
      <c r="S63" s="29" t="s">
        <v>148</v>
      </c>
    </row>
    <row r="64" spans="18:19">
      <c r="R64" s="29" t="s">
        <v>147</v>
      </c>
      <c r="S64" s="9">
        <v>92.9</v>
      </c>
    </row>
    <row r="65" spans="18:19">
      <c r="R65" s="29" t="s">
        <v>146</v>
      </c>
      <c r="S65" s="9">
        <v>93.7</v>
      </c>
    </row>
    <row r="66" spans="18:19">
      <c r="R66" s="29" t="s">
        <v>145</v>
      </c>
      <c r="S66" s="9">
        <v>99.1</v>
      </c>
    </row>
    <row r="67" spans="18:19">
      <c r="R67" s="29" t="s">
        <v>144</v>
      </c>
      <c r="S67" s="9">
        <v>100.1</v>
      </c>
    </row>
    <row r="68" spans="18:19">
      <c r="R68" s="29" t="s">
        <v>143</v>
      </c>
      <c r="S68" s="9">
        <v>100.8</v>
      </c>
    </row>
    <row r="69" spans="18:19">
      <c r="R69" s="29" t="s">
        <v>142</v>
      </c>
      <c r="S69" s="9">
        <v>102.6</v>
      </c>
    </row>
    <row r="70" spans="18:19">
      <c r="R70" s="29" t="s">
        <v>141</v>
      </c>
      <c r="S70" s="9">
        <v>103.1</v>
      </c>
    </row>
    <row r="71" spans="18:19">
      <c r="R71" s="29" t="s">
        <v>140</v>
      </c>
      <c r="S71" s="9">
        <v>106.8</v>
      </c>
    </row>
    <row r="72" spans="18:19">
      <c r="R72" s="29" t="s">
        <v>139</v>
      </c>
      <c r="S72" s="9">
        <v>110.1</v>
      </c>
    </row>
  </sheetData>
  <mergeCells count="4">
    <mergeCell ref="A3:L3"/>
    <mergeCell ref="M3:X3"/>
    <mergeCell ref="Y3:AI3"/>
    <mergeCell ref="A1:M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M16"/>
  <sheetViews>
    <sheetView workbookViewId="0">
      <selection activeCell="L20" sqref="L20"/>
    </sheetView>
  </sheetViews>
  <sheetFormatPr defaultRowHeight="14.25"/>
  <cols>
    <col min="2" max="2" width="12.25" customWidth="1"/>
    <col min="3" max="3" width="11.625" customWidth="1"/>
    <col min="4" max="4" width="12.125" customWidth="1"/>
    <col min="5" max="5" width="11.125" customWidth="1"/>
  </cols>
  <sheetData>
    <row r="1" spans="1:13" ht="14.25" customHeight="1">
      <c r="A1" s="295" t="s">
        <v>277</v>
      </c>
      <c r="B1" s="296"/>
      <c r="C1" s="296"/>
      <c r="D1" s="296"/>
      <c r="E1" s="296"/>
      <c r="F1" s="100"/>
      <c r="G1" s="100"/>
      <c r="H1" s="100"/>
      <c r="I1" s="100"/>
      <c r="J1" s="100"/>
      <c r="K1" s="100"/>
      <c r="L1" s="100"/>
      <c r="M1" s="100"/>
    </row>
    <row r="2" spans="1:13" ht="48.75" customHeight="1">
      <c r="A2" s="297"/>
      <c r="B2" s="298"/>
      <c r="C2" s="298"/>
      <c r="D2" s="298"/>
      <c r="E2" s="298"/>
      <c r="F2" s="100"/>
      <c r="G2" s="100"/>
      <c r="H2" s="100"/>
      <c r="I2" s="100"/>
      <c r="J2" s="100"/>
      <c r="K2" s="100"/>
      <c r="L2" s="100"/>
      <c r="M2" s="100"/>
    </row>
    <row r="3" spans="1:13">
      <c r="A3" s="46"/>
      <c r="B3" s="36">
        <v>2012</v>
      </c>
      <c r="C3" s="36">
        <v>2013</v>
      </c>
      <c r="D3" s="36" t="s">
        <v>165</v>
      </c>
      <c r="E3" s="36" t="s">
        <v>166</v>
      </c>
    </row>
    <row r="4" spans="1:13">
      <c r="A4" s="36" t="s">
        <v>168</v>
      </c>
      <c r="B4" s="102">
        <v>145094</v>
      </c>
      <c r="C4" s="103">
        <v>161161</v>
      </c>
      <c r="D4" s="104">
        <f>C4-B4</f>
        <v>16067</v>
      </c>
      <c r="E4" s="105">
        <f t="shared" ref="E4:E16" si="0">D4/B4</f>
        <v>0.1107351096530525</v>
      </c>
    </row>
    <row r="5" spans="1:13">
      <c r="A5" s="36" t="s">
        <v>170</v>
      </c>
      <c r="B5" s="106">
        <v>155724</v>
      </c>
      <c r="C5" s="103">
        <v>173746</v>
      </c>
      <c r="D5" s="104">
        <f>C5-B5</f>
        <v>18022</v>
      </c>
      <c r="E5" s="105">
        <f t="shared" si="0"/>
        <v>0.11573039480105829</v>
      </c>
    </row>
    <row r="6" spans="1:13">
      <c r="A6" s="36" t="s">
        <v>163</v>
      </c>
      <c r="B6" s="106">
        <v>159263</v>
      </c>
      <c r="C6" s="103">
        <v>178015</v>
      </c>
      <c r="D6" s="104">
        <f t="shared" ref="D6:D16" si="1">C6-B6</f>
        <v>18752</v>
      </c>
      <c r="E6" s="105">
        <f t="shared" si="0"/>
        <v>0.11774235070292535</v>
      </c>
    </row>
    <row r="7" spans="1:13">
      <c r="A7" s="36" t="s">
        <v>162</v>
      </c>
      <c r="B7" s="106">
        <v>158163</v>
      </c>
      <c r="C7" s="103">
        <v>176708</v>
      </c>
      <c r="D7" s="104">
        <f t="shared" si="1"/>
        <v>18545</v>
      </c>
      <c r="E7" s="105">
        <f t="shared" si="0"/>
        <v>0.11725245474605313</v>
      </c>
    </row>
    <row r="8" spans="1:13">
      <c r="A8" s="36" t="s">
        <v>161</v>
      </c>
      <c r="B8" s="107">
        <v>153457</v>
      </c>
      <c r="C8" s="107">
        <v>172396</v>
      </c>
      <c r="D8" s="104">
        <f t="shared" si="1"/>
        <v>18939</v>
      </c>
      <c r="E8" s="105">
        <f t="shared" si="0"/>
        <v>0.12341567996246505</v>
      </c>
    </row>
    <row r="9" spans="1:13">
      <c r="A9" s="36" t="s">
        <v>160</v>
      </c>
      <c r="B9" s="107">
        <v>148329</v>
      </c>
      <c r="C9" s="107">
        <v>165922</v>
      </c>
      <c r="D9" s="104">
        <f t="shared" si="1"/>
        <v>17593</v>
      </c>
      <c r="E9" s="105">
        <f t="shared" si="0"/>
        <v>0.11860795933364346</v>
      </c>
    </row>
    <row r="10" spans="1:13">
      <c r="A10" s="36" t="s">
        <v>159</v>
      </c>
      <c r="B10" s="107">
        <v>145215</v>
      </c>
      <c r="C10" s="107">
        <v>160904</v>
      </c>
      <c r="D10" s="104">
        <f t="shared" si="1"/>
        <v>15689</v>
      </c>
      <c r="E10" s="105">
        <f t="shared" si="0"/>
        <v>0.10803980305064904</v>
      </c>
    </row>
    <row r="11" spans="1:13">
      <c r="A11" s="36" t="s">
        <v>158</v>
      </c>
      <c r="B11" s="106">
        <v>145529</v>
      </c>
      <c r="C11" s="107">
        <v>159630</v>
      </c>
      <c r="D11" s="104">
        <f t="shared" si="1"/>
        <v>14101</v>
      </c>
      <c r="E11" s="105">
        <f t="shared" si="0"/>
        <v>9.6894776986030273E-2</v>
      </c>
    </row>
    <row r="12" spans="1:13">
      <c r="A12" s="36" t="s">
        <v>157</v>
      </c>
      <c r="B12" s="106">
        <v>146421</v>
      </c>
      <c r="C12" s="107">
        <v>158463</v>
      </c>
      <c r="D12" s="104">
        <f t="shared" si="1"/>
        <v>12042</v>
      </c>
      <c r="E12" s="105">
        <f t="shared" si="0"/>
        <v>8.224230130923843E-2</v>
      </c>
    </row>
    <row r="13" spans="1:13">
      <c r="A13" s="36" t="s">
        <v>156</v>
      </c>
      <c r="B13" s="106">
        <v>147766</v>
      </c>
      <c r="C13" s="108">
        <v>158792</v>
      </c>
      <c r="D13" s="104">
        <f t="shared" si="1"/>
        <v>11026</v>
      </c>
      <c r="E13" s="105">
        <f t="shared" si="0"/>
        <v>7.4617977071856856E-2</v>
      </c>
    </row>
    <row r="14" spans="1:13">
      <c r="A14" s="36" t="s">
        <v>155</v>
      </c>
      <c r="B14" s="106">
        <v>149197</v>
      </c>
      <c r="C14" s="108">
        <v>158571</v>
      </c>
      <c r="D14" s="104">
        <f t="shared" si="1"/>
        <v>9374</v>
      </c>
      <c r="E14" s="105">
        <f t="shared" si="0"/>
        <v>6.2829681561961698E-2</v>
      </c>
    </row>
    <row r="15" spans="1:13">
      <c r="A15" s="36" t="s">
        <v>154</v>
      </c>
      <c r="B15" s="106">
        <v>154767</v>
      </c>
      <c r="C15" s="108">
        <v>161533</v>
      </c>
      <c r="D15" s="104">
        <f t="shared" si="1"/>
        <v>6766</v>
      </c>
      <c r="E15" s="105">
        <f t="shared" si="0"/>
        <v>4.3717329921753346E-2</v>
      </c>
    </row>
    <row r="16" spans="1:13">
      <c r="A16" s="101" t="s">
        <v>153</v>
      </c>
      <c r="B16" s="109">
        <v>161161</v>
      </c>
      <c r="C16" s="108">
        <v>164434</v>
      </c>
      <c r="D16" s="110">
        <f t="shared" si="1"/>
        <v>3273</v>
      </c>
      <c r="E16" s="111">
        <f t="shared" si="0"/>
        <v>2.030888366292093E-2</v>
      </c>
    </row>
  </sheetData>
  <mergeCells count="1">
    <mergeCell ref="A1:E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dimension ref="A1:Y4"/>
  <sheetViews>
    <sheetView workbookViewId="0">
      <selection activeCell="L20" sqref="L20"/>
    </sheetView>
  </sheetViews>
  <sheetFormatPr defaultRowHeight="14.25"/>
  <sheetData>
    <row r="1" spans="1:25">
      <c r="A1" s="295" t="s">
        <v>274</v>
      </c>
      <c r="B1" s="296"/>
      <c r="C1" s="296"/>
      <c r="D1" s="296"/>
      <c r="E1" s="296"/>
    </row>
    <row r="2" spans="1:25" ht="48" customHeight="1">
      <c r="A2" s="297"/>
      <c r="B2" s="298"/>
      <c r="C2" s="298"/>
      <c r="D2" s="298"/>
      <c r="E2" s="298"/>
    </row>
    <row r="3" spans="1:25" s="114" customFormat="1" ht="12.75">
      <c r="A3" s="75" t="s">
        <v>171</v>
      </c>
      <c r="B3" s="112" t="s">
        <v>164</v>
      </c>
      <c r="C3" s="113" t="s">
        <v>163</v>
      </c>
      <c r="D3" s="113" t="s">
        <v>162</v>
      </c>
      <c r="E3" s="113" t="s">
        <v>161</v>
      </c>
      <c r="F3" s="113" t="s">
        <v>160</v>
      </c>
      <c r="G3" s="113" t="s">
        <v>159</v>
      </c>
      <c r="H3" s="113" t="s">
        <v>158</v>
      </c>
      <c r="I3" s="113" t="s">
        <v>157</v>
      </c>
      <c r="J3" s="113" t="s">
        <v>156</v>
      </c>
      <c r="K3" s="113" t="s">
        <v>155</v>
      </c>
      <c r="L3" s="113" t="s">
        <v>154</v>
      </c>
      <c r="M3" s="113" t="s">
        <v>167</v>
      </c>
      <c r="N3" s="112" t="s">
        <v>164</v>
      </c>
      <c r="O3" s="113" t="s">
        <v>163</v>
      </c>
      <c r="P3" s="113" t="s">
        <v>162</v>
      </c>
      <c r="Q3" s="113" t="s">
        <v>161</v>
      </c>
      <c r="R3" s="113" t="s">
        <v>160</v>
      </c>
      <c r="S3" s="113" t="s">
        <v>159</v>
      </c>
      <c r="T3" s="113" t="s">
        <v>158</v>
      </c>
      <c r="U3" s="113" t="s">
        <v>157</v>
      </c>
      <c r="V3" s="113" t="s">
        <v>156</v>
      </c>
      <c r="W3" s="113" t="s">
        <v>155</v>
      </c>
      <c r="X3" s="113" t="s">
        <v>154</v>
      </c>
      <c r="Y3" s="113" t="s">
        <v>172</v>
      </c>
    </row>
    <row r="4" spans="1:25" s="117" customFormat="1" ht="12.75">
      <c r="A4" s="115">
        <v>145094</v>
      </c>
      <c r="B4" s="56">
        <v>155724</v>
      </c>
      <c r="C4" s="56">
        <v>159263</v>
      </c>
      <c r="D4" s="56">
        <v>158163</v>
      </c>
      <c r="E4" s="52">
        <v>153457</v>
      </c>
      <c r="F4" s="52">
        <v>148329</v>
      </c>
      <c r="G4" s="52">
        <v>145215</v>
      </c>
      <c r="H4" s="56">
        <v>145529</v>
      </c>
      <c r="I4" s="56">
        <v>146421</v>
      </c>
      <c r="J4" s="56">
        <v>147766</v>
      </c>
      <c r="K4" s="56">
        <v>149197</v>
      </c>
      <c r="L4" s="56">
        <v>154767</v>
      </c>
      <c r="M4" s="116">
        <v>161161</v>
      </c>
      <c r="N4" s="116">
        <v>173746</v>
      </c>
      <c r="O4" s="116">
        <v>178015</v>
      </c>
      <c r="P4" s="116">
        <v>176708</v>
      </c>
      <c r="Q4" s="52">
        <v>172396</v>
      </c>
      <c r="R4" s="52">
        <v>165922</v>
      </c>
      <c r="S4" s="52">
        <v>160904</v>
      </c>
      <c r="T4" s="52">
        <v>159630</v>
      </c>
      <c r="U4" s="52">
        <v>158463</v>
      </c>
      <c r="V4" s="53">
        <v>158792</v>
      </c>
      <c r="W4" s="53">
        <v>158571</v>
      </c>
      <c r="X4" s="53">
        <v>161533</v>
      </c>
      <c r="Y4" s="53">
        <v>164434</v>
      </c>
    </row>
  </sheetData>
  <mergeCells count="1">
    <mergeCell ref="A1:E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AJ14"/>
  <sheetViews>
    <sheetView workbookViewId="0">
      <selection activeCell="B19" sqref="B19"/>
    </sheetView>
  </sheetViews>
  <sheetFormatPr defaultRowHeight="14.25"/>
  <cols>
    <col min="1" max="1" width="10" customWidth="1"/>
    <col min="2" max="2" width="10.375" customWidth="1"/>
    <col min="3" max="3" width="10.625" customWidth="1"/>
    <col min="4" max="4" width="11.25" customWidth="1"/>
    <col min="5" max="35" width="0" hidden="1" customWidth="1"/>
  </cols>
  <sheetData>
    <row r="1" spans="1:36" ht="14.25" customHeight="1">
      <c r="A1" s="299" t="s">
        <v>276</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row>
    <row r="2" spans="1:36" ht="42.75" customHeight="1">
      <c r="A2" s="301"/>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row>
    <row r="3" spans="1:36" ht="15">
      <c r="A3" s="118"/>
      <c r="B3" s="74">
        <v>2010</v>
      </c>
      <c r="C3" s="74">
        <v>2011</v>
      </c>
      <c r="D3" s="74">
        <v>2012</v>
      </c>
      <c r="E3" s="74">
        <v>2012</v>
      </c>
      <c r="F3" s="74">
        <v>2012</v>
      </c>
      <c r="G3" s="74">
        <v>2012</v>
      </c>
      <c r="H3" s="74">
        <v>2012</v>
      </c>
      <c r="I3" s="74">
        <v>2012</v>
      </c>
      <c r="J3" s="74">
        <v>2012</v>
      </c>
      <c r="K3" s="74">
        <v>2012</v>
      </c>
      <c r="L3" s="74">
        <v>2012</v>
      </c>
      <c r="M3" s="74">
        <v>2012</v>
      </c>
      <c r="N3" s="74">
        <v>2012</v>
      </c>
      <c r="O3" s="74">
        <v>2012</v>
      </c>
      <c r="P3" s="74">
        <v>2012</v>
      </c>
      <c r="Q3" s="74">
        <v>2012</v>
      </c>
      <c r="R3" s="74">
        <v>2012</v>
      </c>
      <c r="S3" s="74">
        <v>2012</v>
      </c>
      <c r="T3" s="74">
        <v>2012</v>
      </c>
      <c r="U3" s="74">
        <v>2012</v>
      </c>
      <c r="V3" s="74">
        <v>2012</v>
      </c>
      <c r="W3" s="74">
        <v>2012</v>
      </c>
      <c r="X3" s="74">
        <v>2012</v>
      </c>
      <c r="Y3" s="74">
        <v>2012</v>
      </c>
      <c r="Z3" s="74">
        <v>2012</v>
      </c>
      <c r="AA3" s="74">
        <v>2012</v>
      </c>
      <c r="AB3" s="74">
        <v>2012</v>
      </c>
      <c r="AC3" s="74">
        <v>2012</v>
      </c>
      <c r="AD3" s="74">
        <v>2012</v>
      </c>
      <c r="AE3" s="74">
        <v>2012</v>
      </c>
      <c r="AF3" s="74">
        <v>2012</v>
      </c>
      <c r="AG3" s="74">
        <v>2012</v>
      </c>
      <c r="AH3" s="74">
        <v>2012</v>
      </c>
      <c r="AI3" s="74">
        <v>2012</v>
      </c>
      <c r="AJ3" s="74">
        <v>2013</v>
      </c>
    </row>
    <row r="4" spans="1:36" ht="18.75">
      <c r="A4" s="84" t="s">
        <v>92</v>
      </c>
      <c r="B4" s="119">
        <v>10.7</v>
      </c>
      <c r="C4" s="120">
        <v>11.1</v>
      </c>
      <c r="D4" s="340">
        <v>11.3</v>
      </c>
      <c r="E4" s="341">
        <v>12.4</v>
      </c>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40">
        <v>12.4</v>
      </c>
    </row>
    <row r="5" spans="1:36" ht="18.75">
      <c r="A5" s="84" t="s">
        <v>173</v>
      </c>
      <c r="B5" s="119">
        <v>9.6</v>
      </c>
      <c r="C5" s="120">
        <v>9.9</v>
      </c>
      <c r="D5" s="340">
        <v>10.5</v>
      </c>
      <c r="E5" s="341">
        <v>11.4</v>
      </c>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40">
        <v>11.4</v>
      </c>
    </row>
    <row r="6" spans="1:36" ht="18.75">
      <c r="A6" s="84" t="s">
        <v>174</v>
      </c>
      <c r="B6" s="119">
        <v>9.5</v>
      </c>
      <c r="C6" s="120">
        <v>9.9</v>
      </c>
      <c r="D6" s="340">
        <v>10.6</v>
      </c>
      <c r="E6" s="341">
        <v>11.3</v>
      </c>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40">
        <v>11.3</v>
      </c>
    </row>
    <row r="7" spans="1:36" ht="18.75">
      <c r="A7" s="84" t="s">
        <v>175</v>
      </c>
      <c r="B7" s="119">
        <v>10.4</v>
      </c>
      <c r="C7" s="120">
        <v>10.5</v>
      </c>
      <c r="D7" s="340">
        <v>11.4</v>
      </c>
      <c r="E7" s="341">
        <v>11.6</v>
      </c>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40">
        <v>11.6</v>
      </c>
    </row>
    <row r="10" spans="1:36">
      <c r="C10" s="33"/>
      <c r="D10" s="33"/>
      <c r="E10" s="33">
        <f>E4-D7</f>
        <v>1</v>
      </c>
    </row>
    <row r="11" spans="1:36">
      <c r="B11" s="33"/>
      <c r="C11" s="33"/>
      <c r="D11" s="33"/>
      <c r="E11" s="33">
        <f t="shared" ref="E11:E13" si="0">E5-E4</f>
        <v>-1</v>
      </c>
    </row>
    <row r="12" spans="1:36">
      <c r="B12" s="33"/>
      <c r="C12" s="33"/>
      <c r="D12" s="33"/>
      <c r="E12" s="33">
        <f t="shared" si="0"/>
        <v>-9.9999999999999645E-2</v>
      </c>
    </row>
    <row r="13" spans="1:36">
      <c r="B13" s="33"/>
      <c r="C13" s="33"/>
      <c r="D13" s="33"/>
      <c r="E13" s="33">
        <f t="shared" si="0"/>
        <v>0.29999999999999893</v>
      </c>
    </row>
    <row r="14" spans="1:36">
      <c r="A14" s="33"/>
      <c r="B14" s="33"/>
      <c r="C14" s="33"/>
      <c r="D14" s="33"/>
    </row>
  </sheetData>
  <mergeCells count="1">
    <mergeCell ref="A1:AJ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A1:AK16"/>
  <sheetViews>
    <sheetView topLeftCell="A4" workbookViewId="0">
      <selection activeCell="K25" sqref="K25"/>
    </sheetView>
  </sheetViews>
  <sheetFormatPr defaultRowHeight="14.25"/>
  <cols>
    <col min="1" max="1" width="10.375" customWidth="1"/>
    <col min="11" max="11" width="8" customWidth="1"/>
    <col min="12" max="12" width="7.75" customWidth="1"/>
    <col min="19" max="19" width="7.5" customWidth="1"/>
    <col min="20" max="20" width="7.375" customWidth="1"/>
    <col min="21" max="21" width="7.75" customWidth="1"/>
    <col min="22" max="22" width="7.25" customWidth="1"/>
    <col min="23" max="23" width="6.875" customWidth="1"/>
    <col min="24" max="24" width="7.875" customWidth="1"/>
    <col min="25" max="25" width="7.75" customWidth="1"/>
    <col min="26" max="26" width="7.125" customWidth="1"/>
    <col min="27" max="27" width="9" customWidth="1"/>
    <col min="257" max="257" width="10.375" customWidth="1"/>
    <col min="267" max="267" width="8" customWidth="1"/>
    <col min="268" max="268" width="7.75" customWidth="1"/>
    <col min="275" max="275" width="3.25" customWidth="1"/>
    <col min="276" max="277" width="0" hidden="1" customWidth="1"/>
    <col min="278" max="278" width="7.25" customWidth="1"/>
    <col min="279" max="279" width="6.875" customWidth="1"/>
    <col min="280" max="280" width="7.875" customWidth="1"/>
    <col min="281" max="281" width="7.75" customWidth="1"/>
    <col min="282" max="282" width="7.125" customWidth="1"/>
    <col min="283" max="283" width="9" customWidth="1"/>
    <col min="513" max="513" width="10.375" customWidth="1"/>
    <col min="523" max="523" width="8" customWidth="1"/>
    <col min="524" max="524" width="7.75" customWidth="1"/>
    <col min="531" max="531" width="3.25" customWidth="1"/>
    <col min="532" max="533" width="0" hidden="1" customWidth="1"/>
    <col min="534" max="534" width="7.25" customWidth="1"/>
    <col min="535" max="535" width="6.875" customWidth="1"/>
    <col min="536" max="536" width="7.875" customWidth="1"/>
    <col min="537" max="537" width="7.75" customWidth="1"/>
    <col min="538" max="538" width="7.125" customWidth="1"/>
    <col min="539" max="539" width="9" customWidth="1"/>
    <col min="769" max="769" width="10.375" customWidth="1"/>
    <col min="779" max="779" width="8" customWidth="1"/>
    <col min="780" max="780" width="7.75" customWidth="1"/>
    <col min="787" max="787" width="3.25" customWidth="1"/>
    <col min="788" max="789" width="0" hidden="1" customWidth="1"/>
    <col min="790" max="790" width="7.25" customWidth="1"/>
    <col min="791" max="791" width="6.875" customWidth="1"/>
    <col min="792" max="792" width="7.875" customWidth="1"/>
    <col min="793" max="793" width="7.75" customWidth="1"/>
    <col min="794" max="794" width="7.125" customWidth="1"/>
    <col min="795" max="795" width="9" customWidth="1"/>
    <col min="1025" max="1025" width="10.375" customWidth="1"/>
    <col min="1035" max="1035" width="8" customWidth="1"/>
    <col min="1036" max="1036" width="7.75" customWidth="1"/>
    <col min="1043" max="1043" width="3.25" customWidth="1"/>
    <col min="1044" max="1045" width="0" hidden="1" customWidth="1"/>
    <col min="1046" max="1046" width="7.25" customWidth="1"/>
    <col min="1047" max="1047" width="6.875" customWidth="1"/>
    <col min="1048" max="1048" width="7.875" customWidth="1"/>
    <col min="1049" max="1049" width="7.75" customWidth="1"/>
    <col min="1050" max="1050" width="7.125" customWidth="1"/>
    <col min="1051" max="1051" width="9" customWidth="1"/>
    <col min="1281" max="1281" width="10.375" customWidth="1"/>
    <col min="1291" max="1291" width="8" customWidth="1"/>
    <col min="1292" max="1292" width="7.75" customWidth="1"/>
    <col min="1299" max="1299" width="3.25" customWidth="1"/>
    <col min="1300" max="1301" width="0" hidden="1" customWidth="1"/>
    <col min="1302" max="1302" width="7.25" customWidth="1"/>
    <col min="1303" max="1303" width="6.875" customWidth="1"/>
    <col min="1304" max="1304" width="7.875" customWidth="1"/>
    <col min="1305" max="1305" width="7.75" customWidth="1"/>
    <col min="1306" max="1306" width="7.125" customWidth="1"/>
    <col min="1307" max="1307" width="9" customWidth="1"/>
    <col min="1537" max="1537" width="10.375" customWidth="1"/>
    <col min="1547" max="1547" width="8" customWidth="1"/>
    <col min="1548" max="1548" width="7.75" customWidth="1"/>
    <col min="1555" max="1555" width="3.25" customWidth="1"/>
    <col min="1556" max="1557" width="0" hidden="1" customWidth="1"/>
    <col min="1558" max="1558" width="7.25" customWidth="1"/>
    <col min="1559" max="1559" width="6.875" customWidth="1"/>
    <col min="1560" max="1560" width="7.875" customWidth="1"/>
    <col min="1561" max="1561" width="7.75" customWidth="1"/>
    <col min="1562" max="1562" width="7.125" customWidth="1"/>
    <col min="1563" max="1563" width="9" customWidth="1"/>
    <col min="1793" max="1793" width="10.375" customWidth="1"/>
    <col min="1803" max="1803" width="8" customWidth="1"/>
    <col min="1804" max="1804" width="7.75" customWidth="1"/>
    <col min="1811" max="1811" width="3.25" customWidth="1"/>
    <col min="1812" max="1813" width="0" hidden="1" customWidth="1"/>
    <col min="1814" max="1814" width="7.25" customWidth="1"/>
    <col min="1815" max="1815" width="6.875" customWidth="1"/>
    <col min="1816" max="1816" width="7.875" customWidth="1"/>
    <col min="1817" max="1817" width="7.75" customWidth="1"/>
    <col min="1818" max="1818" width="7.125" customWidth="1"/>
    <col min="1819" max="1819" width="9" customWidth="1"/>
    <col min="2049" max="2049" width="10.375" customWidth="1"/>
    <col min="2059" max="2059" width="8" customWidth="1"/>
    <col min="2060" max="2060" width="7.75" customWidth="1"/>
    <col min="2067" max="2067" width="3.25" customWidth="1"/>
    <col min="2068" max="2069" width="0" hidden="1" customWidth="1"/>
    <col min="2070" max="2070" width="7.25" customWidth="1"/>
    <col min="2071" max="2071" width="6.875" customWidth="1"/>
    <col min="2072" max="2072" width="7.875" customWidth="1"/>
    <col min="2073" max="2073" width="7.75" customWidth="1"/>
    <col min="2074" max="2074" width="7.125" customWidth="1"/>
    <col min="2075" max="2075" width="9" customWidth="1"/>
    <col min="2305" max="2305" width="10.375" customWidth="1"/>
    <col min="2315" max="2315" width="8" customWidth="1"/>
    <col min="2316" max="2316" width="7.75" customWidth="1"/>
    <col min="2323" max="2323" width="3.25" customWidth="1"/>
    <col min="2324" max="2325" width="0" hidden="1" customWidth="1"/>
    <col min="2326" max="2326" width="7.25" customWidth="1"/>
    <col min="2327" max="2327" width="6.875" customWidth="1"/>
    <col min="2328" max="2328" width="7.875" customWidth="1"/>
    <col min="2329" max="2329" width="7.75" customWidth="1"/>
    <col min="2330" max="2330" width="7.125" customWidth="1"/>
    <col min="2331" max="2331" width="9" customWidth="1"/>
    <col min="2561" max="2561" width="10.375" customWidth="1"/>
    <col min="2571" max="2571" width="8" customWidth="1"/>
    <col min="2572" max="2572" width="7.75" customWidth="1"/>
    <col min="2579" max="2579" width="3.25" customWidth="1"/>
    <col min="2580" max="2581" width="0" hidden="1" customWidth="1"/>
    <col min="2582" max="2582" width="7.25" customWidth="1"/>
    <col min="2583" max="2583" width="6.875" customWidth="1"/>
    <col min="2584" max="2584" width="7.875" customWidth="1"/>
    <col min="2585" max="2585" width="7.75" customWidth="1"/>
    <col min="2586" max="2586" width="7.125" customWidth="1"/>
    <col min="2587" max="2587" width="9" customWidth="1"/>
    <col min="2817" max="2817" width="10.375" customWidth="1"/>
    <col min="2827" max="2827" width="8" customWidth="1"/>
    <col min="2828" max="2828" width="7.75" customWidth="1"/>
    <col min="2835" max="2835" width="3.25" customWidth="1"/>
    <col min="2836" max="2837" width="0" hidden="1" customWidth="1"/>
    <col min="2838" max="2838" width="7.25" customWidth="1"/>
    <col min="2839" max="2839" width="6.875" customWidth="1"/>
    <col min="2840" max="2840" width="7.875" customWidth="1"/>
    <col min="2841" max="2841" width="7.75" customWidth="1"/>
    <col min="2842" max="2842" width="7.125" customWidth="1"/>
    <col min="2843" max="2843" width="9" customWidth="1"/>
    <col min="3073" max="3073" width="10.375" customWidth="1"/>
    <col min="3083" max="3083" width="8" customWidth="1"/>
    <col min="3084" max="3084" width="7.75" customWidth="1"/>
    <col min="3091" max="3091" width="3.25" customWidth="1"/>
    <col min="3092" max="3093" width="0" hidden="1" customWidth="1"/>
    <col min="3094" max="3094" width="7.25" customWidth="1"/>
    <col min="3095" max="3095" width="6.875" customWidth="1"/>
    <col min="3096" max="3096" width="7.875" customWidth="1"/>
    <col min="3097" max="3097" width="7.75" customWidth="1"/>
    <col min="3098" max="3098" width="7.125" customWidth="1"/>
    <col min="3099" max="3099" width="9" customWidth="1"/>
    <col min="3329" max="3329" width="10.375" customWidth="1"/>
    <col min="3339" max="3339" width="8" customWidth="1"/>
    <col min="3340" max="3340" width="7.75" customWidth="1"/>
    <col min="3347" max="3347" width="3.25" customWidth="1"/>
    <col min="3348" max="3349" width="0" hidden="1" customWidth="1"/>
    <col min="3350" max="3350" width="7.25" customWidth="1"/>
    <col min="3351" max="3351" width="6.875" customWidth="1"/>
    <col min="3352" max="3352" width="7.875" customWidth="1"/>
    <col min="3353" max="3353" width="7.75" customWidth="1"/>
    <col min="3354" max="3354" width="7.125" customWidth="1"/>
    <col min="3355" max="3355" width="9" customWidth="1"/>
    <col min="3585" max="3585" width="10.375" customWidth="1"/>
    <col min="3595" max="3595" width="8" customWidth="1"/>
    <col min="3596" max="3596" width="7.75" customWidth="1"/>
    <col min="3603" max="3603" width="3.25" customWidth="1"/>
    <col min="3604" max="3605" width="0" hidden="1" customWidth="1"/>
    <col min="3606" max="3606" width="7.25" customWidth="1"/>
    <col min="3607" max="3607" width="6.875" customWidth="1"/>
    <col min="3608" max="3608" width="7.875" customWidth="1"/>
    <col min="3609" max="3609" width="7.75" customWidth="1"/>
    <col min="3610" max="3610" width="7.125" customWidth="1"/>
    <col min="3611" max="3611" width="9" customWidth="1"/>
    <col min="3841" max="3841" width="10.375" customWidth="1"/>
    <col min="3851" max="3851" width="8" customWidth="1"/>
    <col min="3852" max="3852" width="7.75" customWidth="1"/>
    <col min="3859" max="3859" width="3.25" customWidth="1"/>
    <col min="3860" max="3861" width="0" hidden="1" customWidth="1"/>
    <col min="3862" max="3862" width="7.25" customWidth="1"/>
    <col min="3863" max="3863" width="6.875" customWidth="1"/>
    <col min="3864" max="3864" width="7.875" customWidth="1"/>
    <col min="3865" max="3865" width="7.75" customWidth="1"/>
    <col min="3866" max="3866" width="7.125" customWidth="1"/>
    <col min="3867" max="3867" width="9" customWidth="1"/>
    <col min="4097" max="4097" width="10.375" customWidth="1"/>
    <col min="4107" max="4107" width="8" customWidth="1"/>
    <col min="4108" max="4108" width="7.75" customWidth="1"/>
    <col min="4115" max="4115" width="3.25" customWidth="1"/>
    <col min="4116" max="4117" width="0" hidden="1" customWidth="1"/>
    <col min="4118" max="4118" width="7.25" customWidth="1"/>
    <col min="4119" max="4119" width="6.875" customWidth="1"/>
    <col min="4120" max="4120" width="7.875" customWidth="1"/>
    <col min="4121" max="4121" width="7.75" customWidth="1"/>
    <col min="4122" max="4122" width="7.125" customWidth="1"/>
    <col min="4123" max="4123" width="9" customWidth="1"/>
    <col min="4353" max="4353" width="10.375" customWidth="1"/>
    <col min="4363" max="4363" width="8" customWidth="1"/>
    <col min="4364" max="4364" width="7.75" customWidth="1"/>
    <col min="4371" max="4371" width="3.25" customWidth="1"/>
    <col min="4372" max="4373" width="0" hidden="1" customWidth="1"/>
    <col min="4374" max="4374" width="7.25" customWidth="1"/>
    <col min="4375" max="4375" width="6.875" customWidth="1"/>
    <col min="4376" max="4376" width="7.875" customWidth="1"/>
    <col min="4377" max="4377" width="7.75" customWidth="1"/>
    <col min="4378" max="4378" width="7.125" customWidth="1"/>
    <col min="4379" max="4379" width="9" customWidth="1"/>
    <col min="4609" max="4609" width="10.375" customWidth="1"/>
    <col min="4619" max="4619" width="8" customWidth="1"/>
    <col min="4620" max="4620" width="7.75" customWidth="1"/>
    <col min="4627" max="4627" width="3.25" customWidth="1"/>
    <col min="4628" max="4629" width="0" hidden="1" customWidth="1"/>
    <col min="4630" max="4630" width="7.25" customWidth="1"/>
    <col min="4631" max="4631" width="6.875" customWidth="1"/>
    <col min="4632" max="4632" width="7.875" customWidth="1"/>
    <col min="4633" max="4633" width="7.75" customWidth="1"/>
    <col min="4634" max="4634" width="7.125" customWidth="1"/>
    <col min="4635" max="4635" width="9" customWidth="1"/>
    <col min="4865" max="4865" width="10.375" customWidth="1"/>
    <col min="4875" max="4875" width="8" customWidth="1"/>
    <col min="4876" max="4876" width="7.75" customWidth="1"/>
    <col min="4883" max="4883" width="3.25" customWidth="1"/>
    <col min="4884" max="4885" width="0" hidden="1" customWidth="1"/>
    <col min="4886" max="4886" width="7.25" customWidth="1"/>
    <col min="4887" max="4887" width="6.875" customWidth="1"/>
    <col min="4888" max="4888" width="7.875" customWidth="1"/>
    <col min="4889" max="4889" width="7.75" customWidth="1"/>
    <col min="4890" max="4890" width="7.125" customWidth="1"/>
    <col min="4891" max="4891" width="9" customWidth="1"/>
    <col min="5121" max="5121" width="10.375" customWidth="1"/>
    <col min="5131" max="5131" width="8" customWidth="1"/>
    <col min="5132" max="5132" width="7.75" customWidth="1"/>
    <col min="5139" max="5139" width="3.25" customWidth="1"/>
    <col min="5140" max="5141" width="0" hidden="1" customWidth="1"/>
    <col min="5142" max="5142" width="7.25" customWidth="1"/>
    <col min="5143" max="5143" width="6.875" customWidth="1"/>
    <col min="5144" max="5144" width="7.875" customWidth="1"/>
    <col min="5145" max="5145" width="7.75" customWidth="1"/>
    <col min="5146" max="5146" width="7.125" customWidth="1"/>
    <col min="5147" max="5147" width="9" customWidth="1"/>
    <col min="5377" max="5377" width="10.375" customWidth="1"/>
    <col min="5387" max="5387" width="8" customWidth="1"/>
    <col min="5388" max="5388" width="7.75" customWidth="1"/>
    <col min="5395" max="5395" width="3.25" customWidth="1"/>
    <col min="5396" max="5397" width="0" hidden="1" customWidth="1"/>
    <col min="5398" max="5398" width="7.25" customWidth="1"/>
    <col min="5399" max="5399" width="6.875" customWidth="1"/>
    <col min="5400" max="5400" width="7.875" customWidth="1"/>
    <col min="5401" max="5401" width="7.75" customWidth="1"/>
    <col min="5402" max="5402" width="7.125" customWidth="1"/>
    <col min="5403" max="5403" width="9" customWidth="1"/>
    <col min="5633" max="5633" width="10.375" customWidth="1"/>
    <col min="5643" max="5643" width="8" customWidth="1"/>
    <col min="5644" max="5644" width="7.75" customWidth="1"/>
    <col min="5651" max="5651" width="3.25" customWidth="1"/>
    <col min="5652" max="5653" width="0" hidden="1" customWidth="1"/>
    <col min="5654" max="5654" width="7.25" customWidth="1"/>
    <col min="5655" max="5655" width="6.875" customWidth="1"/>
    <col min="5656" max="5656" width="7.875" customWidth="1"/>
    <col min="5657" max="5657" width="7.75" customWidth="1"/>
    <col min="5658" max="5658" width="7.125" customWidth="1"/>
    <col min="5659" max="5659" width="9" customWidth="1"/>
    <col min="5889" max="5889" width="10.375" customWidth="1"/>
    <col min="5899" max="5899" width="8" customWidth="1"/>
    <col min="5900" max="5900" width="7.75" customWidth="1"/>
    <col min="5907" max="5907" width="3.25" customWidth="1"/>
    <col min="5908" max="5909" width="0" hidden="1" customWidth="1"/>
    <col min="5910" max="5910" width="7.25" customWidth="1"/>
    <col min="5911" max="5911" width="6.875" customWidth="1"/>
    <col min="5912" max="5912" width="7.875" customWidth="1"/>
    <col min="5913" max="5913" width="7.75" customWidth="1"/>
    <col min="5914" max="5914" width="7.125" customWidth="1"/>
    <col min="5915" max="5915" width="9" customWidth="1"/>
    <col min="6145" max="6145" width="10.375" customWidth="1"/>
    <col min="6155" max="6155" width="8" customWidth="1"/>
    <col min="6156" max="6156" width="7.75" customWidth="1"/>
    <col min="6163" max="6163" width="3.25" customWidth="1"/>
    <col min="6164" max="6165" width="0" hidden="1" customWidth="1"/>
    <col min="6166" max="6166" width="7.25" customWidth="1"/>
    <col min="6167" max="6167" width="6.875" customWidth="1"/>
    <col min="6168" max="6168" width="7.875" customWidth="1"/>
    <col min="6169" max="6169" width="7.75" customWidth="1"/>
    <col min="6170" max="6170" width="7.125" customWidth="1"/>
    <col min="6171" max="6171" width="9" customWidth="1"/>
    <col min="6401" max="6401" width="10.375" customWidth="1"/>
    <col min="6411" max="6411" width="8" customWidth="1"/>
    <col min="6412" max="6412" width="7.75" customWidth="1"/>
    <col min="6419" max="6419" width="3.25" customWidth="1"/>
    <col min="6420" max="6421" width="0" hidden="1" customWidth="1"/>
    <col min="6422" max="6422" width="7.25" customWidth="1"/>
    <col min="6423" max="6423" width="6.875" customWidth="1"/>
    <col min="6424" max="6424" width="7.875" customWidth="1"/>
    <col min="6425" max="6425" width="7.75" customWidth="1"/>
    <col min="6426" max="6426" width="7.125" customWidth="1"/>
    <col min="6427" max="6427" width="9" customWidth="1"/>
    <col min="6657" max="6657" width="10.375" customWidth="1"/>
    <col min="6667" max="6667" width="8" customWidth="1"/>
    <col min="6668" max="6668" width="7.75" customWidth="1"/>
    <col min="6675" max="6675" width="3.25" customWidth="1"/>
    <col min="6676" max="6677" width="0" hidden="1" customWidth="1"/>
    <col min="6678" max="6678" width="7.25" customWidth="1"/>
    <col min="6679" max="6679" width="6.875" customWidth="1"/>
    <col min="6680" max="6680" width="7.875" customWidth="1"/>
    <col min="6681" max="6681" width="7.75" customWidth="1"/>
    <col min="6682" max="6682" width="7.125" customWidth="1"/>
    <col min="6683" max="6683" width="9" customWidth="1"/>
    <col min="6913" max="6913" width="10.375" customWidth="1"/>
    <col min="6923" max="6923" width="8" customWidth="1"/>
    <col min="6924" max="6924" width="7.75" customWidth="1"/>
    <col min="6931" max="6931" width="3.25" customWidth="1"/>
    <col min="6932" max="6933" width="0" hidden="1" customWidth="1"/>
    <col min="6934" max="6934" width="7.25" customWidth="1"/>
    <col min="6935" max="6935" width="6.875" customWidth="1"/>
    <col min="6936" max="6936" width="7.875" customWidth="1"/>
    <col min="6937" max="6937" width="7.75" customWidth="1"/>
    <col min="6938" max="6938" width="7.125" customWidth="1"/>
    <col min="6939" max="6939" width="9" customWidth="1"/>
    <col min="7169" max="7169" width="10.375" customWidth="1"/>
    <col min="7179" max="7179" width="8" customWidth="1"/>
    <col min="7180" max="7180" width="7.75" customWidth="1"/>
    <col min="7187" max="7187" width="3.25" customWidth="1"/>
    <col min="7188" max="7189" width="0" hidden="1" customWidth="1"/>
    <col min="7190" max="7190" width="7.25" customWidth="1"/>
    <col min="7191" max="7191" width="6.875" customWidth="1"/>
    <col min="7192" max="7192" width="7.875" customWidth="1"/>
    <col min="7193" max="7193" width="7.75" customWidth="1"/>
    <col min="7194" max="7194" width="7.125" customWidth="1"/>
    <col min="7195" max="7195" width="9" customWidth="1"/>
    <col min="7425" max="7425" width="10.375" customWidth="1"/>
    <col min="7435" max="7435" width="8" customWidth="1"/>
    <col min="7436" max="7436" width="7.75" customWidth="1"/>
    <col min="7443" max="7443" width="3.25" customWidth="1"/>
    <col min="7444" max="7445" width="0" hidden="1" customWidth="1"/>
    <col min="7446" max="7446" width="7.25" customWidth="1"/>
    <col min="7447" max="7447" width="6.875" customWidth="1"/>
    <col min="7448" max="7448" width="7.875" customWidth="1"/>
    <col min="7449" max="7449" width="7.75" customWidth="1"/>
    <col min="7450" max="7450" width="7.125" customWidth="1"/>
    <col min="7451" max="7451" width="9" customWidth="1"/>
    <col min="7681" max="7681" width="10.375" customWidth="1"/>
    <col min="7691" max="7691" width="8" customWidth="1"/>
    <col min="7692" max="7692" width="7.75" customWidth="1"/>
    <col min="7699" max="7699" width="3.25" customWidth="1"/>
    <col min="7700" max="7701" width="0" hidden="1" customWidth="1"/>
    <col min="7702" max="7702" width="7.25" customWidth="1"/>
    <col min="7703" max="7703" width="6.875" customWidth="1"/>
    <col min="7704" max="7704" width="7.875" customWidth="1"/>
    <col min="7705" max="7705" width="7.75" customWidth="1"/>
    <col min="7706" max="7706" width="7.125" customWidth="1"/>
    <col min="7707" max="7707" width="9" customWidth="1"/>
    <col min="7937" max="7937" width="10.375" customWidth="1"/>
    <col min="7947" max="7947" width="8" customWidth="1"/>
    <col min="7948" max="7948" width="7.75" customWidth="1"/>
    <col min="7955" max="7955" width="3.25" customWidth="1"/>
    <col min="7956" max="7957" width="0" hidden="1" customWidth="1"/>
    <col min="7958" max="7958" width="7.25" customWidth="1"/>
    <col min="7959" max="7959" width="6.875" customWidth="1"/>
    <col min="7960" max="7960" width="7.875" customWidth="1"/>
    <col min="7961" max="7961" width="7.75" customWidth="1"/>
    <col min="7962" max="7962" width="7.125" customWidth="1"/>
    <col min="7963" max="7963" width="9" customWidth="1"/>
    <col min="8193" max="8193" width="10.375" customWidth="1"/>
    <col min="8203" max="8203" width="8" customWidth="1"/>
    <col min="8204" max="8204" width="7.75" customWidth="1"/>
    <col min="8211" max="8211" width="3.25" customWidth="1"/>
    <col min="8212" max="8213" width="0" hidden="1" customWidth="1"/>
    <col min="8214" max="8214" width="7.25" customWidth="1"/>
    <col min="8215" max="8215" width="6.875" customWidth="1"/>
    <col min="8216" max="8216" width="7.875" customWidth="1"/>
    <col min="8217" max="8217" width="7.75" customWidth="1"/>
    <col min="8218" max="8218" width="7.125" customWidth="1"/>
    <col min="8219" max="8219" width="9" customWidth="1"/>
    <col min="8449" max="8449" width="10.375" customWidth="1"/>
    <col min="8459" max="8459" width="8" customWidth="1"/>
    <col min="8460" max="8460" width="7.75" customWidth="1"/>
    <col min="8467" max="8467" width="3.25" customWidth="1"/>
    <col min="8468" max="8469" width="0" hidden="1" customWidth="1"/>
    <col min="8470" max="8470" width="7.25" customWidth="1"/>
    <col min="8471" max="8471" width="6.875" customWidth="1"/>
    <col min="8472" max="8472" width="7.875" customWidth="1"/>
    <col min="8473" max="8473" width="7.75" customWidth="1"/>
    <col min="8474" max="8474" width="7.125" customWidth="1"/>
    <col min="8475" max="8475" width="9" customWidth="1"/>
    <col min="8705" max="8705" width="10.375" customWidth="1"/>
    <col min="8715" max="8715" width="8" customWidth="1"/>
    <col min="8716" max="8716" width="7.75" customWidth="1"/>
    <col min="8723" max="8723" width="3.25" customWidth="1"/>
    <col min="8724" max="8725" width="0" hidden="1" customWidth="1"/>
    <col min="8726" max="8726" width="7.25" customWidth="1"/>
    <col min="8727" max="8727" width="6.875" customWidth="1"/>
    <col min="8728" max="8728" width="7.875" customWidth="1"/>
    <col min="8729" max="8729" width="7.75" customWidth="1"/>
    <col min="8730" max="8730" width="7.125" customWidth="1"/>
    <col min="8731" max="8731" width="9" customWidth="1"/>
    <col min="8961" max="8961" width="10.375" customWidth="1"/>
    <col min="8971" max="8971" width="8" customWidth="1"/>
    <col min="8972" max="8972" width="7.75" customWidth="1"/>
    <col min="8979" max="8979" width="3.25" customWidth="1"/>
    <col min="8980" max="8981" width="0" hidden="1" customWidth="1"/>
    <col min="8982" max="8982" width="7.25" customWidth="1"/>
    <col min="8983" max="8983" width="6.875" customWidth="1"/>
    <col min="8984" max="8984" width="7.875" customWidth="1"/>
    <col min="8985" max="8985" width="7.75" customWidth="1"/>
    <col min="8986" max="8986" width="7.125" customWidth="1"/>
    <col min="8987" max="8987" width="9" customWidth="1"/>
    <col min="9217" max="9217" width="10.375" customWidth="1"/>
    <col min="9227" max="9227" width="8" customWidth="1"/>
    <col min="9228" max="9228" width="7.75" customWidth="1"/>
    <col min="9235" max="9235" width="3.25" customWidth="1"/>
    <col min="9236" max="9237" width="0" hidden="1" customWidth="1"/>
    <col min="9238" max="9238" width="7.25" customWidth="1"/>
    <col min="9239" max="9239" width="6.875" customWidth="1"/>
    <col min="9240" max="9240" width="7.875" customWidth="1"/>
    <col min="9241" max="9241" width="7.75" customWidth="1"/>
    <col min="9242" max="9242" width="7.125" customWidth="1"/>
    <col min="9243" max="9243" width="9" customWidth="1"/>
    <col min="9473" max="9473" width="10.375" customWidth="1"/>
    <col min="9483" max="9483" width="8" customWidth="1"/>
    <col min="9484" max="9484" width="7.75" customWidth="1"/>
    <col min="9491" max="9491" width="3.25" customWidth="1"/>
    <col min="9492" max="9493" width="0" hidden="1" customWidth="1"/>
    <col min="9494" max="9494" width="7.25" customWidth="1"/>
    <col min="9495" max="9495" width="6.875" customWidth="1"/>
    <col min="9496" max="9496" width="7.875" customWidth="1"/>
    <col min="9497" max="9497" width="7.75" customWidth="1"/>
    <col min="9498" max="9498" width="7.125" customWidth="1"/>
    <col min="9499" max="9499" width="9" customWidth="1"/>
    <col min="9729" max="9729" width="10.375" customWidth="1"/>
    <col min="9739" max="9739" width="8" customWidth="1"/>
    <col min="9740" max="9740" width="7.75" customWidth="1"/>
    <col min="9747" max="9747" width="3.25" customWidth="1"/>
    <col min="9748" max="9749" width="0" hidden="1" customWidth="1"/>
    <col min="9750" max="9750" width="7.25" customWidth="1"/>
    <col min="9751" max="9751" width="6.875" customWidth="1"/>
    <col min="9752" max="9752" width="7.875" customWidth="1"/>
    <col min="9753" max="9753" width="7.75" customWidth="1"/>
    <col min="9754" max="9754" width="7.125" customWidth="1"/>
    <col min="9755" max="9755" width="9" customWidth="1"/>
    <col min="9985" max="9985" width="10.375" customWidth="1"/>
    <col min="9995" max="9995" width="8" customWidth="1"/>
    <col min="9996" max="9996" width="7.75" customWidth="1"/>
    <col min="10003" max="10003" width="3.25" customWidth="1"/>
    <col min="10004" max="10005" width="0" hidden="1" customWidth="1"/>
    <col min="10006" max="10006" width="7.25" customWidth="1"/>
    <col min="10007" max="10007" width="6.875" customWidth="1"/>
    <col min="10008" max="10008" width="7.875" customWidth="1"/>
    <col min="10009" max="10009" width="7.75" customWidth="1"/>
    <col min="10010" max="10010" width="7.125" customWidth="1"/>
    <col min="10011" max="10011" width="9" customWidth="1"/>
    <col min="10241" max="10241" width="10.375" customWidth="1"/>
    <col min="10251" max="10251" width="8" customWidth="1"/>
    <col min="10252" max="10252" width="7.75" customWidth="1"/>
    <col min="10259" max="10259" width="3.25" customWidth="1"/>
    <col min="10260" max="10261" width="0" hidden="1" customWidth="1"/>
    <col min="10262" max="10262" width="7.25" customWidth="1"/>
    <col min="10263" max="10263" width="6.875" customWidth="1"/>
    <col min="10264" max="10264" width="7.875" customWidth="1"/>
    <col min="10265" max="10265" width="7.75" customWidth="1"/>
    <col min="10266" max="10266" width="7.125" customWidth="1"/>
    <col min="10267" max="10267" width="9" customWidth="1"/>
    <col min="10497" max="10497" width="10.375" customWidth="1"/>
    <col min="10507" max="10507" width="8" customWidth="1"/>
    <col min="10508" max="10508" width="7.75" customWidth="1"/>
    <col min="10515" max="10515" width="3.25" customWidth="1"/>
    <col min="10516" max="10517" width="0" hidden="1" customWidth="1"/>
    <col min="10518" max="10518" width="7.25" customWidth="1"/>
    <col min="10519" max="10519" width="6.875" customWidth="1"/>
    <col min="10520" max="10520" width="7.875" customWidth="1"/>
    <col min="10521" max="10521" width="7.75" customWidth="1"/>
    <col min="10522" max="10522" width="7.125" customWidth="1"/>
    <col min="10523" max="10523" width="9" customWidth="1"/>
    <col min="10753" max="10753" width="10.375" customWidth="1"/>
    <col min="10763" max="10763" width="8" customWidth="1"/>
    <col min="10764" max="10764" width="7.75" customWidth="1"/>
    <col min="10771" max="10771" width="3.25" customWidth="1"/>
    <col min="10772" max="10773" width="0" hidden="1" customWidth="1"/>
    <col min="10774" max="10774" width="7.25" customWidth="1"/>
    <col min="10775" max="10775" width="6.875" customWidth="1"/>
    <col min="10776" max="10776" width="7.875" customWidth="1"/>
    <col min="10777" max="10777" width="7.75" customWidth="1"/>
    <col min="10778" max="10778" width="7.125" customWidth="1"/>
    <col min="10779" max="10779" width="9" customWidth="1"/>
    <col min="11009" max="11009" width="10.375" customWidth="1"/>
    <col min="11019" max="11019" width="8" customWidth="1"/>
    <col min="11020" max="11020" width="7.75" customWidth="1"/>
    <col min="11027" max="11027" width="3.25" customWidth="1"/>
    <col min="11028" max="11029" width="0" hidden="1" customWidth="1"/>
    <col min="11030" max="11030" width="7.25" customWidth="1"/>
    <col min="11031" max="11031" width="6.875" customWidth="1"/>
    <col min="11032" max="11032" width="7.875" customWidth="1"/>
    <col min="11033" max="11033" width="7.75" customWidth="1"/>
    <col min="11034" max="11034" width="7.125" customWidth="1"/>
    <col min="11035" max="11035" width="9" customWidth="1"/>
    <col min="11265" max="11265" width="10.375" customWidth="1"/>
    <col min="11275" max="11275" width="8" customWidth="1"/>
    <col min="11276" max="11276" width="7.75" customWidth="1"/>
    <col min="11283" max="11283" width="3.25" customWidth="1"/>
    <col min="11284" max="11285" width="0" hidden="1" customWidth="1"/>
    <col min="11286" max="11286" width="7.25" customWidth="1"/>
    <col min="11287" max="11287" width="6.875" customWidth="1"/>
    <col min="11288" max="11288" width="7.875" customWidth="1"/>
    <col min="11289" max="11289" width="7.75" customWidth="1"/>
    <col min="11290" max="11290" width="7.125" customWidth="1"/>
    <col min="11291" max="11291" width="9" customWidth="1"/>
    <col min="11521" max="11521" width="10.375" customWidth="1"/>
    <col min="11531" max="11531" width="8" customWidth="1"/>
    <col min="11532" max="11532" width="7.75" customWidth="1"/>
    <col min="11539" max="11539" width="3.25" customWidth="1"/>
    <col min="11540" max="11541" width="0" hidden="1" customWidth="1"/>
    <col min="11542" max="11542" width="7.25" customWidth="1"/>
    <col min="11543" max="11543" width="6.875" customWidth="1"/>
    <col min="11544" max="11544" width="7.875" customWidth="1"/>
    <col min="11545" max="11545" width="7.75" customWidth="1"/>
    <col min="11546" max="11546" width="7.125" customWidth="1"/>
    <col min="11547" max="11547" width="9" customWidth="1"/>
    <col min="11777" max="11777" width="10.375" customWidth="1"/>
    <col min="11787" max="11787" width="8" customWidth="1"/>
    <col min="11788" max="11788" width="7.75" customWidth="1"/>
    <col min="11795" max="11795" width="3.25" customWidth="1"/>
    <col min="11796" max="11797" width="0" hidden="1" customWidth="1"/>
    <col min="11798" max="11798" width="7.25" customWidth="1"/>
    <col min="11799" max="11799" width="6.875" customWidth="1"/>
    <col min="11800" max="11800" width="7.875" customWidth="1"/>
    <col min="11801" max="11801" width="7.75" customWidth="1"/>
    <col min="11802" max="11802" width="7.125" customWidth="1"/>
    <col min="11803" max="11803" width="9" customWidth="1"/>
    <col min="12033" max="12033" width="10.375" customWidth="1"/>
    <col min="12043" max="12043" width="8" customWidth="1"/>
    <col min="12044" max="12044" width="7.75" customWidth="1"/>
    <col min="12051" max="12051" width="3.25" customWidth="1"/>
    <col min="12052" max="12053" width="0" hidden="1" customWidth="1"/>
    <col min="12054" max="12054" width="7.25" customWidth="1"/>
    <col min="12055" max="12055" width="6.875" customWidth="1"/>
    <col min="12056" max="12056" width="7.875" customWidth="1"/>
    <col min="12057" max="12057" width="7.75" customWidth="1"/>
    <col min="12058" max="12058" width="7.125" customWidth="1"/>
    <col min="12059" max="12059" width="9" customWidth="1"/>
    <col min="12289" max="12289" width="10.375" customWidth="1"/>
    <col min="12299" max="12299" width="8" customWidth="1"/>
    <col min="12300" max="12300" width="7.75" customWidth="1"/>
    <col min="12307" max="12307" width="3.25" customWidth="1"/>
    <col min="12308" max="12309" width="0" hidden="1" customWidth="1"/>
    <col min="12310" max="12310" width="7.25" customWidth="1"/>
    <col min="12311" max="12311" width="6.875" customWidth="1"/>
    <col min="12312" max="12312" width="7.875" customWidth="1"/>
    <col min="12313" max="12313" width="7.75" customWidth="1"/>
    <col min="12314" max="12314" width="7.125" customWidth="1"/>
    <col min="12315" max="12315" width="9" customWidth="1"/>
    <col min="12545" max="12545" width="10.375" customWidth="1"/>
    <col min="12555" max="12555" width="8" customWidth="1"/>
    <col min="12556" max="12556" width="7.75" customWidth="1"/>
    <col min="12563" max="12563" width="3.25" customWidth="1"/>
    <col min="12564" max="12565" width="0" hidden="1" customWidth="1"/>
    <col min="12566" max="12566" width="7.25" customWidth="1"/>
    <col min="12567" max="12567" width="6.875" customWidth="1"/>
    <col min="12568" max="12568" width="7.875" customWidth="1"/>
    <col min="12569" max="12569" width="7.75" customWidth="1"/>
    <col min="12570" max="12570" width="7.125" customWidth="1"/>
    <col min="12571" max="12571" width="9" customWidth="1"/>
    <col min="12801" max="12801" width="10.375" customWidth="1"/>
    <col min="12811" max="12811" width="8" customWidth="1"/>
    <col min="12812" max="12812" width="7.75" customWidth="1"/>
    <col min="12819" max="12819" width="3.25" customWidth="1"/>
    <col min="12820" max="12821" width="0" hidden="1" customWidth="1"/>
    <col min="12822" max="12822" width="7.25" customWidth="1"/>
    <col min="12823" max="12823" width="6.875" customWidth="1"/>
    <col min="12824" max="12824" width="7.875" customWidth="1"/>
    <col min="12825" max="12825" width="7.75" customWidth="1"/>
    <col min="12826" max="12826" width="7.125" customWidth="1"/>
    <col min="12827" max="12827" width="9" customWidth="1"/>
    <col min="13057" max="13057" width="10.375" customWidth="1"/>
    <col min="13067" max="13067" width="8" customWidth="1"/>
    <col min="13068" max="13068" width="7.75" customWidth="1"/>
    <col min="13075" max="13075" width="3.25" customWidth="1"/>
    <col min="13076" max="13077" width="0" hidden="1" customWidth="1"/>
    <col min="13078" max="13078" width="7.25" customWidth="1"/>
    <col min="13079" max="13079" width="6.875" customWidth="1"/>
    <col min="13080" max="13080" width="7.875" customWidth="1"/>
    <col min="13081" max="13081" width="7.75" customWidth="1"/>
    <col min="13082" max="13082" width="7.125" customWidth="1"/>
    <col min="13083" max="13083" width="9" customWidth="1"/>
    <col min="13313" max="13313" width="10.375" customWidth="1"/>
    <col min="13323" max="13323" width="8" customWidth="1"/>
    <col min="13324" max="13324" width="7.75" customWidth="1"/>
    <col min="13331" max="13331" width="3.25" customWidth="1"/>
    <col min="13332" max="13333" width="0" hidden="1" customWidth="1"/>
    <col min="13334" max="13334" width="7.25" customWidth="1"/>
    <col min="13335" max="13335" width="6.875" customWidth="1"/>
    <col min="13336" max="13336" width="7.875" customWidth="1"/>
    <col min="13337" max="13337" width="7.75" customWidth="1"/>
    <col min="13338" max="13338" width="7.125" customWidth="1"/>
    <col min="13339" max="13339" width="9" customWidth="1"/>
    <col min="13569" max="13569" width="10.375" customWidth="1"/>
    <col min="13579" max="13579" width="8" customWidth="1"/>
    <col min="13580" max="13580" width="7.75" customWidth="1"/>
    <col min="13587" max="13587" width="3.25" customWidth="1"/>
    <col min="13588" max="13589" width="0" hidden="1" customWidth="1"/>
    <col min="13590" max="13590" width="7.25" customWidth="1"/>
    <col min="13591" max="13591" width="6.875" customWidth="1"/>
    <col min="13592" max="13592" width="7.875" customWidth="1"/>
    <col min="13593" max="13593" width="7.75" customWidth="1"/>
    <col min="13594" max="13594" width="7.125" customWidth="1"/>
    <col min="13595" max="13595" width="9" customWidth="1"/>
    <col min="13825" max="13825" width="10.375" customWidth="1"/>
    <col min="13835" max="13835" width="8" customWidth="1"/>
    <col min="13836" max="13836" width="7.75" customWidth="1"/>
    <col min="13843" max="13843" width="3.25" customWidth="1"/>
    <col min="13844" max="13845" width="0" hidden="1" customWidth="1"/>
    <col min="13846" max="13846" width="7.25" customWidth="1"/>
    <col min="13847" max="13847" width="6.875" customWidth="1"/>
    <col min="13848" max="13848" width="7.875" customWidth="1"/>
    <col min="13849" max="13849" width="7.75" customWidth="1"/>
    <col min="13850" max="13850" width="7.125" customWidth="1"/>
    <col min="13851" max="13851" width="9" customWidth="1"/>
    <col min="14081" max="14081" width="10.375" customWidth="1"/>
    <col min="14091" max="14091" width="8" customWidth="1"/>
    <col min="14092" max="14092" width="7.75" customWidth="1"/>
    <col min="14099" max="14099" width="3.25" customWidth="1"/>
    <col min="14100" max="14101" width="0" hidden="1" customWidth="1"/>
    <col min="14102" max="14102" width="7.25" customWidth="1"/>
    <col min="14103" max="14103" width="6.875" customWidth="1"/>
    <col min="14104" max="14104" width="7.875" customWidth="1"/>
    <col min="14105" max="14105" width="7.75" customWidth="1"/>
    <col min="14106" max="14106" width="7.125" customWidth="1"/>
    <col min="14107" max="14107" width="9" customWidth="1"/>
    <col min="14337" max="14337" width="10.375" customWidth="1"/>
    <col min="14347" max="14347" width="8" customWidth="1"/>
    <col min="14348" max="14348" width="7.75" customWidth="1"/>
    <col min="14355" max="14355" width="3.25" customWidth="1"/>
    <col min="14356" max="14357" width="0" hidden="1" customWidth="1"/>
    <col min="14358" max="14358" width="7.25" customWidth="1"/>
    <col min="14359" max="14359" width="6.875" customWidth="1"/>
    <col min="14360" max="14360" width="7.875" customWidth="1"/>
    <col min="14361" max="14361" width="7.75" customWidth="1"/>
    <col min="14362" max="14362" width="7.125" customWidth="1"/>
    <col min="14363" max="14363" width="9" customWidth="1"/>
    <col min="14593" max="14593" width="10.375" customWidth="1"/>
    <col min="14603" max="14603" width="8" customWidth="1"/>
    <col min="14604" max="14604" width="7.75" customWidth="1"/>
    <col min="14611" max="14611" width="3.25" customWidth="1"/>
    <col min="14612" max="14613" width="0" hidden="1" customWidth="1"/>
    <col min="14614" max="14614" width="7.25" customWidth="1"/>
    <col min="14615" max="14615" width="6.875" customWidth="1"/>
    <col min="14616" max="14616" width="7.875" customWidth="1"/>
    <col min="14617" max="14617" width="7.75" customWidth="1"/>
    <col min="14618" max="14618" width="7.125" customWidth="1"/>
    <col min="14619" max="14619" width="9" customWidth="1"/>
    <col min="14849" max="14849" width="10.375" customWidth="1"/>
    <col min="14859" max="14859" width="8" customWidth="1"/>
    <col min="14860" max="14860" width="7.75" customWidth="1"/>
    <col min="14867" max="14867" width="3.25" customWidth="1"/>
    <col min="14868" max="14869" width="0" hidden="1" customWidth="1"/>
    <col min="14870" max="14870" width="7.25" customWidth="1"/>
    <col min="14871" max="14871" width="6.875" customWidth="1"/>
    <col min="14872" max="14872" width="7.875" customWidth="1"/>
    <col min="14873" max="14873" width="7.75" customWidth="1"/>
    <col min="14874" max="14874" width="7.125" customWidth="1"/>
    <col min="14875" max="14875" width="9" customWidth="1"/>
    <col min="15105" max="15105" width="10.375" customWidth="1"/>
    <col min="15115" max="15115" width="8" customWidth="1"/>
    <col min="15116" max="15116" width="7.75" customWidth="1"/>
    <col min="15123" max="15123" width="3.25" customWidth="1"/>
    <col min="15124" max="15125" width="0" hidden="1" customWidth="1"/>
    <col min="15126" max="15126" width="7.25" customWidth="1"/>
    <col min="15127" max="15127" width="6.875" customWidth="1"/>
    <col min="15128" max="15128" width="7.875" customWidth="1"/>
    <col min="15129" max="15129" width="7.75" customWidth="1"/>
    <col min="15130" max="15130" width="7.125" customWidth="1"/>
    <col min="15131" max="15131" width="9" customWidth="1"/>
    <col min="15361" max="15361" width="10.375" customWidth="1"/>
    <col min="15371" max="15371" width="8" customWidth="1"/>
    <col min="15372" max="15372" width="7.75" customWidth="1"/>
    <col min="15379" max="15379" width="3.25" customWidth="1"/>
    <col min="15380" max="15381" width="0" hidden="1" customWidth="1"/>
    <col min="15382" max="15382" width="7.25" customWidth="1"/>
    <col min="15383" max="15383" width="6.875" customWidth="1"/>
    <col min="15384" max="15384" width="7.875" customWidth="1"/>
    <col min="15385" max="15385" width="7.75" customWidth="1"/>
    <col min="15386" max="15386" width="7.125" customWidth="1"/>
    <col min="15387" max="15387" width="9" customWidth="1"/>
    <col min="15617" max="15617" width="10.375" customWidth="1"/>
    <col min="15627" max="15627" width="8" customWidth="1"/>
    <col min="15628" max="15628" width="7.75" customWidth="1"/>
    <col min="15635" max="15635" width="3.25" customWidth="1"/>
    <col min="15636" max="15637" width="0" hidden="1" customWidth="1"/>
    <col min="15638" max="15638" width="7.25" customWidth="1"/>
    <col min="15639" max="15639" width="6.875" customWidth="1"/>
    <col min="15640" max="15640" width="7.875" customWidth="1"/>
    <col min="15641" max="15641" width="7.75" customWidth="1"/>
    <col min="15642" max="15642" width="7.125" customWidth="1"/>
    <col min="15643" max="15643" width="9" customWidth="1"/>
    <col min="15873" max="15873" width="10.375" customWidth="1"/>
    <col min="15883" max="15883" width="8" customWidth="1"/>
    <col min="15884" max="15884" width="7.75" customWidth="1"/>
    <col min="15891" max="15891" width="3.25" customWidth="1"/>
    <col min="15892" max="15893" width="0" hidden="1" customWidth="1"/>
    <col min="15894" max="15894" width="7.25" customWidth="1"/>
    <col min="15895" max="15895" width="6.875" customWidth="1"/>
    <col min="15896" max="15896" width="7.875" customWidth="1"/>
    <col min="15897" max="15897" width="7.75" customWidth="1"/>
    <col min="15898" max="15898" width="7.125" customWidth="1"/>
    <col min="15899" max="15899" width="9" customWidth="1"/>
    <col min="16129" max="16129" width="10.375" customWidth="1"/>
    <col min="16139" max="16139" width="8" customWidth="1"/>
    <col min="16140" max="16140" width="7.75" customWidth="1"/>
    <col min="16147" max="16147" width="3.25" customWidth="1"/>
    <col min="16148" max="16149" width="0" hidden="1" customWidth="1"/>
    <col min="16150" max="16150" width="7.25" customWidth="1"/>
    <col min="16151" max="16151" width="6.875" customWidth="1"/>
    <col min="16152" max="16152" width="7.875" customWidth="1"/>
    <col min="16153" max="16153" width="7.75" customWidth="1"/>
    <col min="16154" max="16154" width="7.125" customWidth="1"/>
    <col min="16155" max="16155" width="9" customWidth="1"/>
  </cols>
  <sheetData>
    <row r="1" spans="1:37">
      <c r="A1" s="299" t="s">
        <v>275</v>
      </c>
      <c r="B1" s="300"/>
      <c r="C1" s="300"/>
      <c r="D1" s="300"/>
      <c r="E1" s="300"/>
    </row>
    <row r="2" spans="1:37" ht="39.75" customHeight="1">
      <c r="A2" s="301"/>
      <c r="B2" s="302"/>
      <c r="C2" s="302"/>
      <c r="D2" s="302"/>
      <c r="E2" s="302"/>
    </row>
    <row r="3" spans="1:37">
      <c r="A3" s="54"/>
      <c r="B3" s="36" t="s">
        <v>179</v>
      </c>
      <c r="C3" s="36" t="s">
        <v>180</v>
      </c>
      <c r="D3" s="36" t="s">
        <v>181</v>
      </c>
      <c r="E3" s="36" t="s">
        <v>182</v>
      </c>
      <c r="F3" s="36" t="s">
        <v>183</v>
      </c>
      <c r="G3" s="36" t="s">
        <v>184</v>
      </c>
      <c r="H3" s="36" t="s">
        <v>185</v>
      </c>
      <c r="I3" s="36" t="s">
        <v>186</v>
      </c>
      <c r="J3" s="36" t="s">
        <v>187</v>
      </c>
      <c r="K3" s="36" t="s">
        <v>188</v>
      </c>
      <c r="L3" s="36" t="s">
        <v>189</v>
      </c>
      <c r="M3" s="36" t="s">
        <v>171</v>
      </c>
      <c r="N3" s="36" t="s">
        <v>190</v>
      </c>
      <c r="O3" s="36" t="s">
        <v>191</v>
      </c>
      <c r="P3" s="36" t="s">
        <v>192</v>
      </c>
      <c r="Q3" s="36" t="s">
        <v>193</v>
      </c>
      <c r="R3" s="36" t="s">
        <v>194</v>
      </c>
      <c r="S3" s="36" t="s">
        <v>195</v>
      </c>
      <c r="T3" s="36" t="s">
        <v>196</v>
      </c>
      <c r="U3" s="36" t="s">
        <v>197</v>
      </c>
      <c r="V3" s="36" t="s">
        <v>198</v>
      </c>
      <c r="W3" s="36" t="s">
        <v>199</v>
      </c>
      <c r="X3" s="36" t="s">
        <v>200</v>
      </c>
      <c r="Y3" s="36" t="s">
        <v>167</v>
      </c>
      <c r="Z3" s="36" t="s">
        <v>169</v>
      </c>
      <c r="AA3" s="36" t="s">
        <v>201</v>
      </c>
      <c r="AB3" s="36" t="s">
        <v>202</v>
      </c>
      <c r="AC3" s="36" t="s">
        <v>203</v>
      </c>
      <c r="AD3" s="36" t="s">
        <v>204</v>
      </c>
      <c r="AE3" s="36" t="s">
        <v>205</v>
      </c>
      <c r="AF3" s="36" t="s">
        <v>206</v>
      </c>
      <c r="AG3" s="36" t="s">
        <v>207</v>
      </c>
      <c r="AH3" s="36" t="s">
        <v>208</v>
      </c>
      <c r="AI3" s="36" t="s">
        <v>209</v>
      </c>
      <c r="AJ3" s="36" t="s">
        <v>210</v>
      </c>
      <c r="AK3" s="36" t="s">
        <v>172</v>
      </c>
    </row>
    <row r="4" spans="1:37">
      <c r="A4" s="121" t="s">
        <v>304</v>
      </c>
      <c r="B4" s="50">
        <v>19965</v>
      </c>
      <c r="C4" s="50">
        <v>14672</v>
      </c>
      <c r="D4" s="50">
        <v>14837</v>
      </c>
      <c r="E4" s="50">
        <v>10964</v>
      </c>
      <c r="F4" s="50">
        <v>11533</v>
      </c>
      <c r="G4" s="55">
        <v>12353</v>
      </c>
      <c r="H4" s="50">
        <v>14366</v>
      </c>
      <c r="I4" s="50">
        <v>13803</v>
      </c>
      <c r="J4" s="55">
        <v>18200</v>
      </c>
      <c r="K4" s="50">
        <v>16131</v>
      </c>
      <c r="L4" s="50">
        <v>16586</v>
      </c>
      <c r="M4" s="55">
        <v>16592</v>
      </c>
      <c r="N4" s="50">
        <v>20917</v>
      </c>
      <c r="O4" s="50">
        <v>14276</v>
      </c>
      <c r="P4" s="50">
        <v>13499</v>
      </c>
      <c r="Q4" s="52">
        <v>11788</v>
      </c>
      <c r="R4" s="52">
        <v>12510</v>
      </c>
      <c r="S4" s="52">
        <v>12693</v>
      </c>
      <c r="T4" s="52">
        <v>16171</v>
      </c>
      <c r="U4" s="55">
        <v>15330</v>
      </c>
      <c r="V4" s="52">
        <v>19381</v>
      </c>
      <c r="W4" s="52">
        <v>19422</v>
      </c>
      <c r="X4" s="56">
        <v>18860</v>
      </c>
      <c r="Y4" s="52">
        <v>17901</v>
      </c>
      <c r="Z4" s="52">
        <v>23856</v>
      </c>
      <c r="AA4" s="52">
        <v>17186</v>
      </c>
      <c r="AB4" s="52">
        <v>15582</v>
      </c>
      <c r="AC4" s="52">
        <v>14433</v>
      </c>
      <c r="AD4" s="52">
        <v>12640</v>
      </c>
      <c r="AE4" s="52">
        <v>12478</v>
      </c>
      <c r="AF4" s="52">
        <v>17599</v>
      </c>
      <c r="AG4" s="52">
        <v>14828</v>
      </c>
      <c r="AH4" s="52">
        <v>18827</v>
      </c>
      <c r="AI4" s="53">
        <v>18073</v>
      </c>
      <c r="AJ4" s="53">
        <v>16254</v>
      </c>
      <c r="AK4" s="53">
        <v>16072</v>
      </c>
    </row>
    <row r="5" spans="1:37">
      <c r="A5" s="121" t="s">
        <v>305</v>
      </c>
      <c r="B5" s="50">
        <v>10049</v>
      </c>
      <c r="C5" s="50">
        <v>11228</v>
      </c>
      <c r="D5" s="50">
        <v>16000</v>
      </c>
      <c r="E5" s="50">
        <v>17045</v>
      </c>
      <c r="F5" s="50">
        <v>18411</v>
      </c>
      <c r="G5" s="55">
        <v>17741</v>
      </c>
      <c r="H5" s="50">
        <v>15768</v>
      </c>
      <c r="I5" s="50">
        <v>13973</v>
      </c>
      <c r="J5" s="55">
        <v>17443</v>
      </c>
      <c r="K5" s="50">
        <v>15379</v>
      </c>
      <c r="L5" s="50">
        <v>12956</v>
      </c>
      <c r="M5" s="55">
        <v>11121</v>
      </c>
      <c r="N5" s="50">
        <v>10287</v>
      </c>
      <c r="O5" s="50">
        <v>10737</v>
      </c>
      <c r="P5" s="50">
        <v>14599</v>
      </c>
      <c r="Q5" s="52">
        <v>16494</v>
      </c>
      <c r="R5" s="52">
        <v>17638</v>
      </c>
      <c r="S5" s="52">
        <v>15807</v>
      </c>
      <c r="T5" s="55">
        <v>15857</v>
      </c>
      <c r="U5" s="55">
        <v>14438</v>
      </c>
      <c r="V5" s="55">
        <v>18036</v>
      </c>
      <c r="W5" s="56">
        <v>17991</v>
      </c>
      <c r="X5" s="56">
        <v>13290</v>
      </c>
      <c r="Y5" s="56">
        <v>11507</v>
      </c>
      <c r="Z5" s="52">
        <v>11271</v>
      </c>
      <c r="AA5" s="52">
        <v>12917</v>
      </c>
      <c r="AB5" s="52">
        <v>16889</v>
      </c>
      <c r="AC5" s="52">
        <v>18745</v>
      </c>
      <c r="AD5" s="52">
        <v>19114</v>
      </c>
      <c r="AE5" s="52">
        <v>17496</v>
      </c>
      <c r="AF5" s="52">
        <v>18873</v>
      </c>
      <c r="AG5" s="52">
        <v>15995</v>
      </c>
      <c r="AH5" s="52">
        <v>18498</v>
      </c>
      <c r="AI5" s="53">
        <v>18294</v>
      </c>
      <c r="AJ5" s="53">
        <v>13292</v>
      </c>
      <c r="AK5" s="53">
        <v>13171</v>
      </c>
    </row>
    <row r="16" spans="1:37">
      <c r="AF16" s="57"/>
    </row>
  </sheetData>
  <mergeCells count="1">
    <mergeCell ref="A1:E2"/>
  </mergeCells>
  <pageMargins left="0.75" right="0.75" top="1" bottom="1" header="0.5" footer="0.5"/>
  <pageSetup paperSize="9" orientation="portrait" horizontalDpi="200" verticalDpi="200" r:id="rId1"/>
  <headerFooter alignWithMargins="0"/>
  <drawing r:id="rId2"/>
</worksheet>
</file>

<file path=xl/worksheets/sheet18.xml><?xml version="1.0" encoding="utf-8"?>
<worksheet xmlns="http://schemas.openxmlformats.org/spreadsheetml/2006/main" xmlns:r="http://schemas.openxmlformats.org/officeDocument/2006/relationships">
  <dimension ref="A1:E9"/>
  <sheetViews>
    <sheetView workbookViewId="0">
      <selection activeCell="E9" sqref="E8:E9"/>
    </sheetView>
  </sheetViews>
  <sheetFormatPr defaultRowHeight="14.25"/>
  <cols>
    <col min="2" max="2" width="12.875" customWidth="1"/>
    <col min="3" max="3" width="13.75" customWidth="1"/>
    <col min="4" max="4" width="20.125" customWidth="1"/>
  </cols>
  <sheetData>
    <row r="1" spans="1:5" ht="14.25" customHeight="1">
      <c r="A1" s="303" t="s">
        <v>279</v>
      </c>
      <c r="B1" s="304"/>
      <c r="C1" s="304"/>
      <c r="D1" s="304"/>
      <c r="E1" s="122"/>
    </row>
    <row r="2" spans="1:5" ht="35.25" customHeight="1">
      <c r="A2" s="301"/>
      <c r="B2" s="302"/>
      <c r="C2" s="302"/>
      <c r="D2" s="302"/>
      <c r="E2" s="122"/>
    </row>
    <row r="3" spans="1:5" ht="45">
      <c r="A3" s="123"/>
      <c r="B3" s="124" t="s">
        <v>211</v>
      </c>
      <c r="C3" s="124" t="s">
        <v>212</v>
      </c>
      <c r="D3" s="125" t="s">
        <v>278</v>
      </c>
      <c r="E3" s="14"/>
    </row>
    <row r="4" spans="1:5" ht="15">
      <c r="A4" s="126">
        <v>2008</v>
      </c>
      <c r="B4" s="127">
        <v>3621</v>
      </c>
      <c r="C4" s="127">
        <v>2248</v>
      </c>
      <c r="D4" s="128">
        <v>3162</v>
      </c>
    </row>
    <row r="5" spans="1:5" ht="15">
      <c r="A5" s="126">
        <v>2009</v>
      </c>
      <c r="B5" s="127">
        <v>6714</v>
      </c>
      <c r="C5" s="127">
        <v>5498</v>
      </c>
      <c r="D5" s="129">
        <v>5445</v>
      </c>
    </row>
    <row r="6" spans="1:5" ht="15">
      <c r="A6" s="126">
        <v>2010</v>
      </c>
      <c r="B6" s="127">
        <v>3527</v>
      </c>
      <c r="C6" s="127">
        <v>3095</v>
      </c>
      <c r="D6" s="129">
        <v>4780</v>
      </c>
    </row>
    <row r="7" spans="1:5" ht="15">
      <c r="A7" s="126">
        <v>2011</v>
      </c>
      <c r="B7" s="127">
        <v>2023</v>
      </c>
      <c r="C7" s="127">
        <v>1961</v>
      </c>
      <c r="D7" s="129">
        <v>4184</v>
      </c>
    </row>
    <row r="8" spans="1:5" ht="15">
      <c r="A8" s="126">
        <v>2012</v>
      </c>
      <c r="B8" s="127">
        <v>3368</v>
      </c>
      <c r="C8" s="127">
        <v>2789</v>
      </c>
      <c r="D8" s="129">
        <v>7720</v>
      </c>
    </row>
    <row r="9" spans="1:5" ht="15">
      <c r="A9" s="126">
        <v>2013</v>
      </c>
      <c r="B9" s="127">
        <v>2184</v>
      </c>
      <c r="C9" s="127">
        <v>2106</v>
      </c>
      <c r="D9" s="129">
        <v>11218</v>
      </c>
    </row>
  </sheetData>
  <mergeCells count="1">
    <mergeCell ref="A1:D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A1:Y50"/>
  <sheetViews>
    <sheetView zoomScale="98" zoomScaleNormal="98" workbookViewId="0">
      <selection activeCell="P23" sqref="P23"/>
    </sheetView>
  </sheetViews>
  <sheetFormatPr defaultColWidth="8" defaultRowHeight="14.25"/>
  <sheetData>
    <row r="1" spans="1:25" ht="14.25" customHeight="1">
      <c r="A1" s="305" t="s">
        <v>282</v>
      </c>
      <c r="B1" s="306"/>
      <c r="C1" s="306"/>
      <c r="D1" s="306"/>
      <c r="E1" s="306"/>
      <c r="F1" s="306"/>
      <c r="G1" s="306"/>
      <c r="H1" s="306"/>
    </row>
    <row r="2" spans="1:25" ht="14.25" customHeight="1">
      <c r="A2" s="307"/>
      <c r="B2" s="308"/>
      <c r="C2" s="308"/>
      <c r="D2" s="308"/>
      <c r="E2" s="308"/>
      <c r="F2" s="308"/>
      <c r="G2" s="308"/>
      <c r="H2" s="308"/>
    </row>
    <row r="3" spans="1:25" s="82" customFormat="1" ht="15">
      <c r="A3" s="84" t="s">
        <v>153</v>
      </c>
      <c r="B3" s="84" t="s">
        <v>190</v>
      </c>
      <c r="C3" s="84" t="s">
        <v>163</v>
      </c>
      <c r="D3" s="84" t="s">
        <v>162</v>
      </c>
      <c r="E3" s="84" t="s">
        <v>161</v>
      </c>
      <c r="F3" s="84" t="s">
        <v>160</v>
      </c>
      <c r="G3" s="84" t="s">
        <v>159</v>
      </c>
      <c r="H3" s="84" t="s">
        <v>158</v>
      </c>
      <c r="I3" s="84" t="s">
        <v>157</v>
      </c>
      <c r="J3" s="84" t="s">
        <v>156</v>
      </c>
      <c r="K3" s="84" t="s">
        <v>155</v>
      </c>
      <c r="L3" s="84" t="s">
        <v>154</v>
      </c>
      <c r="M3" s="84" t="s">
        <v>153</v>
      </c>
      <c r="N3" s="84" t="s">
        <v>169</v>
      </c>
      <c r="O3" s="84" t="s">
        <v>163</v>
      </c>
      <c r="P3" s="84" t="s">
        <v>162</v>
      </c>
      <c r="Q3" s="84" t="s">
        <v>161</v>
      </c>
      <c r="R3" s="84" t="s">
        <v>160</v>
      </c>
      <c r="S3" s="84" t="s">
        <v>159</v>
      </c>
      <c r="T3" s="84" t="s">
        <v>158</v>
      </c>
      <c r="U3" s="84" t="s">
        <v>157</v>
      </c>
      <c r="V3" s="84" t="s">
        <v>156</v>
      </c>
      <c r="W3" s="84" t="s">
        <v>155</v>
      </c>
      <c r="X3" s="84" t="s">
        <v>154</v>
      </c>
      <c r="Y3" s="84" t="s">
        <v>153</v>
      </c>
    </row>
    <row r="4" spans="1:25" s="130" customFormat="1">
      <c r="A4" s="130">
        <v>321</v>
      </c>
      <c r="B4" s="130">
        <v>472</v>
      </c>
      <c r="C4" s="130">
        <v>59</v>
      </c>
      <c r="D4" s="130">
        <v>461</v>
      </c>
      <c r="E4" s="130">
        <v>509</v>
      </c>
      <c r="F4" s="131">
        <v>280</v>
      </c>
      <c r="G4" s="130">
        <v>96</v>
      </c>
      <c r="H4" s="130">
        <v>368</v>
      </c>
      <c r="I4" s="130">
        <v>117</v>
      </c>
      <c r="J4" s="130">
        <v>104</v>
      </c>
      <c r="K4" s="130">
        <v>298</v>
      </c>
      <c r="L4" s="130">
        <v>308</v>
      </c>
      <c r="M4" s="130">
        <v>296</v>
      </c>
      <c r="N4" s="130">
        <v>431</v>
      </c>
      <c r="O4" s="130">
        <v>218</v>
      </c>
      <c r="P4" s="130">
        <v>159</v>
      </c>
      <c r="Q4" s="130">
        <v>91</v>
      </c>
      <c r="R4" s="130">
        <v>64</v>
      </c>
      <c r="S4" s="130">
        <v>69</v>
      </c>
      <c r="T4" s="130">
        <v>195</v>
      </c>
      <c r="U4" s="130">
        <v>195</v>
      </c>
      <c r="V4" s="130">
        <v>329</v>
      </c>
      <c r="W4" s="130">
        <v>233</v>
      </c>
      <c r="X4" s="130">
        <v>100</v>
      </c>
      <c r="Y4" s="130">
        <v>99</v>
      </c>
    </row>
    <row r="50" ht="15" customHeight="1"/>
  </sheetData>
  <mergeCells count="1">
    <mergeCell ref="A1:H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C26"/>
  <sheetViews>
    <sheetView zoomScale="75" workbookViewId="0">
      <selection activeCell="E25" sqref="E25"/>
    </sheetView>
  </sheetViews>
  <sheetFormatPr defaultRowHeight="12.75"/>
  <cols>
    <col min="1" max="1" width="55.5" style="8" customWidth="1"/>
    <col min="2" max="2" width="10.125" style="8" customWidth="1"/>
    <col min="3" max="3" width="9.625" style="8" customWidth="1"/>
    <col min="4" max="256" width="9" style="8"/>
    <col min="257" max="257" width="33.375" style="8" customWidth="1"/>
    <col min="258" max="512" width="9" style="8"/>
    <col min="513" max="513" width="33.375" style="8" customWidth="1"/>
    <col min="514" max="768" width="9" style="8"/>
    <col min="769" max="769" width="33.375" style="8" customWidth="1"/>
    <col min="770" max="1024" width="9" style="8"/>
    <col min="1025" max="1025" width="33.375" style="8" customWidth="1"/>
    <col min="1026" max="1280" width="9" style="8"/>
    <col min="1281" max="1281" width="33.375" style="8" customWidth="1"/>
    <col min="1282" max="1536" width="9" style="8"/>
    <col min="1537" max="1537" width="33.375" style="8" customWidth="1"/>
    <col min="1538" max="1792" width="9" style="8"/>
    <col min="1793" max="1793" width="33.375" style="8" customWidth="1"/>
    <col min="1794" max="2048" width="9" style="8"/>
    <col min="2049" max="2049" width="33.375" style="8" customWidth="1"/>
    <col min="2050" max="2304" width="9" style="8"/>
    <col min="2305" max="2305" width="33.375" style="8" customWidth="1"/>
    <col min="2306" max="2560" width="9" style="8"/>
    <col min="2561" max="2561" width="33.375" style="8" customWidth="1"/>
    <col min="2562" max="2816" width="9" style="8"/>
    <col min="2817" max="2817" width="33.375" style="8" customWidth="1"/>
    <col min="2818" max="3072" width="9" style="8"/>
    <col min="3073" max="3073" width="33.375" style="8" customWidth="1"/>
    <col min="3074" max="3328" width="9" style="8"/>
    <col min="3329" max="3329" width="33.375" style="8" customWidth="1"/>
    <col min="3330" max="3584" width="9" style="8"/>
    <col min="3585" max="3585" width="33.375" style="8" customWidth="1"/>
    <col min="3586" max="3840" width="9" style="8"/>
    <col min="3841" max="3841" width="33.375" style="8" customWidth="1"/>
    <col min="3842" max="4096" width="9" style="8"/>
    <col min="4097" max="4097" width="33.375" style="8" customWidth="1"/>
    <col min="4098" max="4352" width="9" style="8"/>
    <col min="4353" max="4353" width="33.375" style="8" customWidth="1"/>
    <col min="4354" max="4608" width="9" style="8"/>
    <col min="4609" max="4609" width="33.375" style="8" customWidth="1"/>
    <col min="4610" max="4864" width="9" style="8"/>
    <col min="4865" max="4865" width="33.375" style="8" customWidth="1"/>
    <col min="4866" max="5120" width="9" style="8"/>
    <col min="5121" max="5121" width="33.375" style="8" customWidth="1"/>
    <col min="5122" max="5376" width="9" style="8"/>
    <col min="5377" max="5377" width="33.375" style="8" customWidth="1"/>
    <col min="5378" max="5632" width="9" style="8"/>
    <col min="5633" max="5633" width="33.375" style="8" customWidth="1"/>
    <col min="5634" max="5888" width="9" style="8"/>
    <col min="5889" max="5889" width="33.375" style="8" customWidth="1"/>
    <col min="5890" max="6144" width="9" style="8"/>
    <col min="6145" max="6145" width="33.375" style="8" customWidth="1"/>
    <col min="6146" max="6400" width="9" style="8"/>
    <col min="6401" max="6401" width="33.375" style="8" customWidth="1"/>
    <col min="6402" max="6656" width="9" style="8"/>
    <col min="6657" max="6657" width="33.375" style="8" customWidth="1"/>
    <col min="6658" max="6912" width="9" style="8"/>
    <col min="6913" max="6913" width="33.375" style="8" customWidth="1"/>
    <col min="6914" max="7168" width="9" style="8"/>
    <col min="7169" max="7169" width="33.375" style="8" customWidth="1"/>
    <col min="7170" max="7424" width="9" style="8"/>
    <col min="7425" max="7425" width="33.375" style="8" customWidth="1"/>
    <col min="7426" max="7680" width="9" style="8"/>
    <col min="7681" max="7681" width="33.375" style="8" customWidth="1"/>
    <col min="7682" max="7936" width="9" style="8"/>
    <col min="7937" max="7937" width="33.375" style="8" customWidth="1"/>
    <col min="7938" max="8192" width="9" style="8"/>
    <col min="8193" max="8193" width="33.375" style="8" customWidth="1"/>
    <col min="8194" max="8448" width="9" style="8"/>
    <col min="8449" max="8449" width="33.375" style="8" customWidth="1"/>
    <col min="8450" max="8704" width="9" style="8"/>
    <col min="8705" max="8705" width="33.375" style="8" customWidth="1"/>
    <col min="8706" max="8960" width="9" style="8"/>
    <col min="8961" max="8961" width="33.375" style="8" customWidth="1"/>
    <col min="8962" max="9216" width="9" style="8"/>
    <col min="9217" max="9217" width="33.375" style="8" customWidth="1"/>
    <col min="9218" max="9472" width="9" style="8"/>
    <col min="9473" max="9473" width="33.375" style="8" customWidth="1"/>
    <col min="9474" max="9728" width="9" style="8"/>
    <col min="9729" max="9729" width="33.375" style="8" customWidth="1"/>
    <col min="9730" max="9984" width="9" style="8"/>
    <col min="9985" max="9985" width="33.375" style="8" customWidth="1"/>
    <col min="9986" max="10240" width="9" style="8"/>
    <col min="10241" max="10241" width="33.375" style="8" customWidth="1"/>
    <col min="10242" max="10496" width="9" style="8"/>
    <col min="10497" max="10497" width="33.375" style="8" customWidth="1"/>
    <col min="10498" max="10752" width="9" style="8"/>
    <col min="10753" max="10753" width="33.375" style="8" customWidth="1"/>
    <col min="10754" max="11008" width="9" style="8"/>
    <col min="11009" max="11009" width="33.375" style="8" customWidth="1"/>
    <col min="11010" max="11264" width="9" style="8"/>
    <col min="11265" max="11265" width="33.375" style="8" customWidth="1"/>
    <col min="11266" max="11520" width="9" style="8"/>
    <col min="11521" max="11521" width="33.375" style="8" customWidth="1"/>
    <col min="11522" max="11776" width="9" style="8"/>
    <col min="11777" max="11777" width="33.375" style="8" customWidth="1"/>
    <col min="11778" max="12032" width="9" style="8"/>
    <col min="12033" max="12033" width="33.375" style="8" customWidth="1"/>
    <col min="12034" max="12288" width="9" style="8"/>
    <col min="12289" max="12289" width="33.375" style="8" customWidth="1"/>
    <col min="12290" max="12544" width="9" style="8"/>
    <col min="12545" max="12545" width="33.375" style="8" customWidth="1"/>
    <col min="12546" max="12800" width="9" style="8"/>
    <col min="12801" max="12801" width="33.375" style="8" customWidth="1"/>
    <col min="12802" max="13056" width="9" style="8"/>
    <col min="13057" max="13057" width="33.375" style="8" customWidth="1"/>
    <col min="13058" max="13312" width="9" style="8"/>
    <col min="13313" max="13313" width="33.375" style="8" customWidth="1"/>
    <col min="13314" max="13568" width="9" style="8"/>
    <col min="13569" max="13569" width="33.375" style="8" customWidth="1"/>
    <col min="13570" max="13824" width="9" style="8"/>
    <col min="13825" max="13825" width="33.375" style="8" customWidth="1"/>
    <col min="13826" max="14080" width="9" style="8"/>
    <col min="14081" max="14081" width="33.375" style="8" customWidth="1"/>
    <col min="14082" max="14336" width="9" style="8"/>
    <col min="14337" max="14337" width="33.375" style="8" customWidth="1"/>
    <col min="14338" max="14592" width="9" style="8"/>
    <col min="14593" max="14593" width="33.375" style="8" customWidth="1"/>
    <col min="14594" max="14848" width="9" style="8"/>
    <col min="14849" max="14849" width="33.375" style="8" customWidth="1"/>
    <col min="14850" max="15104" width="9" style="8"/>
    <col min="15105" max="15105" width="33.375" style="8" customWidth="1"/>
    <col min="15106" max="15360" width="9" style="8"/>
    <col min="15361" max="15361" width="33.375" style="8" customWidth="1"/>
    <col min="15362" max="15616" width="9" style="8"/>
    <col min="15617" max="15617" width="33.375" style="8" customWidth="1"/>
    <col min="15618" max="15872" width="9" style="8"/>
    <col min="15873" max="15873" width="33.375" style="8" customWidth="1"/>
    <col min="15874" max="16128" width="9" style="8"/>
    <col min="16129" max="16129" width="33.375" style="8" customWidth="1"/>
    <col min="16130" max="16384" width="9" style="8"/>
  </cols>
  <sheetData>
    <row r="1" spans="1:3" ht="84" customHeight="1">
      <c r="A1" s="81" t="s">
        <v>264</v>
      </c>
      <c r="B1" s="77" t="s">
        <v>38</v>
      </c>
      <c r="C1" s="77" t="s">
        <v>39</v>
      </c>
    </row>
    <row r="2" spans="1:3" ht="15">
      <c r="A2" s="77" t="s">
        <v>74</v>
      </c>
      <c r="B2" s="79">
        <v>5.5</v>
      </c>
      <c r="C2" s="80">
        <v>4.5</v>
      </c>
    </row>
    <row r="3" spans="1:3" ht="15">
      <c r="A3" s="77" t="s">
        <v>73</v>
      </c>
      <c r="B3" s="79">
        <v>5.4</v>
      </c>
      <c r="C3" s="80">
        <v>4.3</v>
      </c>
    </row>
    <row r="4" spans="1:3" ht="15">
      <c r="A4" s="77" t="s">
        <v>69</v>
      </c>
      <c r="B4" s="79">
        <v>5.3</v>
      </c>
      <c r="C4" s="80">
        <v>4.3</v>
      </c>
    </row>
    <row r="5" spans="1:3" ht="15">
      <c r="A5" s="77" t="s">
        <v>68</v>
      </c>
      <c r="B5" s="79">
        <v>5.0999999999999996</v>
      </c>
      <c r="C5" s="80">
        <v>4.2</v>
      </c>
    </row>
    <row r="6" spans="1:3" ht="15">
      <c r="A6" s="77" t="s">
        <v>67</v>
      </c>
      <c r="B6" s="79">
        <v>4.3</v>
      </c>
      <c r="C6" s="80">
        <v>3.5</v>
      </c>
    </row>
    <row r="7" spans="1:3" ht="15">
      <c r="A7" s="77" t="s">
        <v>72</v>
      </c>
      <c r="B7" s="79">
        <v>3.5</v>
      </c>
      <c r="C7" s="80">
        <v>2.9</v>
      </c>
    </row>
    <row r="8" spans="1:3" ht="15">
      <c r="A8" s="77" t="s">
        <v>69</v>
      </c>
      <c r="B8" s="79">
        <v>4.0999999999999996</v>
      </c>
      <c r="C8" s="80">
        <v>3.5</v>
      </c>
    </row>
    <row r="9" spans="1:3" ht="15">
      <c r="A9" s="77" t="s">
        <v>68</v>
      </c>
      <c r="B9" s="79">
        <v>4.5</v>
      </c>
      <c r="C9" s="80">
        <v>3.8</v>
      </c>
    </row>
    <row r="10" spans="1:3" ht="15">
      <c r="A10" s="77" t="s">
        <v>67</v>
      </c>
      <c r="B10" s="79">
        <v>4.5999999999999996</v>
      </c>
      <c r="C10" s="80">
        <v>3.9</v>
      </c>
    </row>
    <row r="11" spans="1:3" ht="15">
      <c r="A11" s="77" t="s">
        <v>71</v>
      </c>
      <c r="B11" s="79">
        <v>4.4000000000000004</v>
      </c>
      <c r="C11" s="80">
        <v>3.6</v>
      </c>
    </row>
    <row r="12" spans="1:3" ht="15">
      <c r="A12" s="77" t="s">
        <v>69</v>
      </c>
      <c r="B12" s="79">
        <v>5.3</v>
      </c>
      <c r="C12" s="80">
        <v>4.5</v>
      </c>
    </row>
    <row r="13" spans="1:3" ht="15">
      <c r="A13" s="77" t="s">
        <v>68</v>
      </c>
      <c r="B13" s="79">
        <v>5.2</v>
      </c>
      <c r="C13" s="80">
        <v>4.5</v>
      </c>
    </row>
    <row r="14" spans="1:3" ht="15">
      <c r="A14" s="77" t="s">
        <v>67</v>
      </c>
      <c r="B14" s="79">
        <v>5</v>
      </c>
      <c r="C14" s="80">
        <v>4.2</v>
      </c>
    </row>
    <row r="15" spans="1:3" ht="15">
      <c r="A15" s="77" t="s">
        <v>70</v>
      </c>
      <c r="B15" s="79">
        <v>5</v>
      </c>
      <c r="C15" s="80">
        <v>4.2</v>
      </c>
    </row>
    <row r="16" spans="1:3" ht="15">
      <c r="A16" s="77" t="s">
        <v>69</v>
      </c>
      <c r="B16" s="79">
        <v>5.0999999999999996</v>
      </c>
      <c r="C16" s="80">
        <v>4.3</v>
      </c>
    </row>
    <row r="17" spans="1:3" ht="15">
      <c r="A17" s="77" t="s">
        <v>68</v>
      </c>
      <c r="B17" s="79">
        <v>5</v>
      </c>
      <c r="C17" s="80">
        <v>4.2</v>
      </c>
    </row>
    <row r="18" spans="1:3" ht="15">
      <c r="A18" s="77" t="s">
        <v>67</v>
      </c>
      <c r="B18" s="79">
        <v>4.7</v>
      </c>
      <c r="C18" s="80">
        <v>3.8</v>
      </c>
    </row>
    <row r="19" spans="1:3" ht="15">
      <c r="A19" s="77" t="s">
        <v>25</v>
      </c>
      <c r="B19" s="79">
        <v>5</v>
      </c>
      <c r="C19" s="80">
        <v>4.3</v>
      </c>
    </row>
    <row r="20" spans="1:3" ht="15">
      <c r="A20" s="77" t="s">
        <v>69</v>
      </c>
      <c r="B20" s="79">
        <v>5.3</v>
      </c>
      <c r="C20" s="80">
        <v>4.5999999999999996</v>
      </c>
    </row>
    <row r="21" spans="1:3" ht="15">
      <c r="A21" s="77" t="s">
        <v>68</v>
      </c>
      <c r="B21" s="79">
        <v>4.7</v>
      </c>
      <c r="C21" s="80">
        <v>4</v>
      </c>
    </row>
    <row r="22" spans="1:3" ht="15">
      <c r="A22" s="77" t="s">
        <v>67</v>
      </c>
      <c r="B22" s="79">
        <v>4.5</v>
      </c>
      <c r="C22" s="80">
        <v>3.8</v>
      </c>
    </row>
    <row r="23" spans="1:3" ht="15">
      <c r="A23" s="77" t="s">
        <v>29</v>
      </c>
      <c r="B23" s="79">
        <v>4.3</v>
      </c>
      <c r="C23" s="80">
        <v>3.5</v>
      </c>
    </row>
    <row r="24" spans="1:3" ht="15">
      <c r="A24" s="77" t="s">
        <v>69</v>
      </c>
      <c r="B24" s="79">
        <v>5.6</v>
      </c>
      <c r="C24" s="80">
        <v>4.9000000000000004</v>
      </c>
    </row>
    <row r="25" spans="1:3" ht="15">
      <c r="A25" s="77" t="s">
        <v>68</v>
      </c>
      <c r="B25" s="79">
        <v>4.8</v>
      </c>
      <c r="C25" s="80">
        <v>4.2</v>
      </c>
    </row>
    <row r="26" spans="1:3" ht="15">
      <c r="A26" s="77" t="s">
        <v>67</v>
      </c>
      <c r="B26" s="78" t="s">
        <v>96</v>
      </c>
      <c r="C26" s="78" t="s">
        <v>96</v>
      </c>
    </row>
  </sheetData>
  <pageMargins left="0.75" right="0.75" top="0.75" bottom="0.75" header="0.5" footer="0.5"/>
  <pageSetup paperSize="9" orientation="portrait" r:id="rId1"/>
  <drawing r:id="rId2"/>
</worksheet>
</file>

<file path=xl/worksheets/sheet20.xml><?xml version="1.0" encoding="utf-8"?>
<worksheet xmlns="http://schemas.openxmlformats.org/spreadsheetml/2006/main" xmlns:r="http://schemas.openxmlformats.org/officeDocument/2006/relationships">
  <dimension ref="A1:X14"/>
  <sheetViews>
    <sheetView zoomScale="90" zoomScaleNormal="90" workbookViewId="0">
      <selection activeCell="O25" sqref="O25"/>
    </sheetView>
  </sheetViews>
  <sheetFormatPr defaultRowHeight="14.25"/>
  <cols>
    <col min="1" max="16384" width="9" style="58"/>
  </cols>
  <sheetData>
    <row r="1" spans="1:24">
      <c r="A1" s="303" t="s">
        <v>281</v>
      </c>
      <c r="B1" s="304"/>
      <c r="C1" s="304"/>
      <c r="D1" s="304"/>
      <c r="E1" s="304"/>
      <c r="F1" s="304"/>
      <c r="G1" s="304"/>
      <c r="H1" s="304"/>
    </row>
    <row r="2" spans="1:24">
      <c r="A2" s="301"/>
      <c r="B2" s="302"/>
      <c r="C2" s="302"/>
      <c r="D2" s="302"/>
      <c r="E2" s="302"/>
      <c r="F2" s="302"/>
      <c r="G2" s="302"/>
      <c r="H2" s="302"/>
    </row>
    <row r="3" spans="1:24">
      <c r="A3" s="60" t="s">
        <v>190</v>
      </c>
      <c r="B3" s="60" t="s">
        <v>163</v>
      </c>
      <c r="C3" s="60" t="s">
        <v>162</v>
      </c>
      <c r="D3" s="60" t="s">
        <v>161</v>
      </c>
      <c r="E3" s="60" t="s">
        <v>160</v>
      </c>
      <c r="F3" s="60" t="s">
        <v>159</v>
      </c>
      <c r="G3" s="60" t="s">
        <v>158</v>
      </c>
      <c r="H3" s="60" t="s">
        <v>157</v>
      </c>
      <c r="I3" s="60" t="s">
        <v>156</v>
      </c>
      <c r="J3" s="60" t="s">
        <v>155</v>
      </c>
      <c r="K3" s="60" t="s">
        <v>154</v>
      </c>
      <c r="L3" s="60" t="s">
        <v>153</v>
      </c>
      <c r="M3" s="60" t="s">
        <v>169</v>
      </c>
      <c r="N3" s="60" t="s">
        <v>163</v>
      </c>
      <c r="O3" s="60" t="s">
        <v>162</v>
      </c>
      <c r="P3" s="60" t="s">
        <v>161</v>
      </c>
      <c r="Q3" s="60" t="s">
        <v>160</v>
      </c>
      <c r="R3" s="60" t="s">
        <v>159</v>
      </c>
      <c r="S3" s="60" t="s">
        <v>158</v>
      </c>
      <c r="T3" s="60" t="s">
        <v>157</v>
      </c>
      <c r="U3" s="60" t="s">
        <v>156</v>
      </c>
      <c r="V3" s="60" t="s">
        <v>155</v>
      </c>
      <c r="W3" s="60" t="s">
        <v>154</v>
      </c>
      <c r="X3" s="60" t="s">
        <v>153</v>
      </c>
    </row>
    <row r="4" spans="1:24">
      <c r="A4" s="61">
        <v>3711</v>
      </c>
      <c r="B4" s="61">
        <v>7824</v>
      </c>
      <c r="C4" s="61">
        <v>14564</v>
      </c>
      <c r="D4" s="61">
        <v>20540</v>
      </c>
      <c r="E4" s="61">
        <v>27361</v>
      </c>
      <c r="F4" s="61">
        <v>32000</v>
      </c>
      <c r="G4" s="61">
        <v>36901</v>
      </c>
      <c r="H4" s="61">
        <v>42972</v>
      </c>
      <c r="I4" s="61">
        <v>49504</v>
      </c>
      <c r="J4" s="61">
        <v>54397</v>
      </c>
      <c r="K4" s="61">
        <v>58006</v>
      </c>
      <c r="L4" s="61">
        <v>60404</v>
      </c>
      <c r="M4" s="61">
        <v>4057</v>
      </c>
      <c r="N4" s="61">
        <v>10047</v>
      </c>
      <c r="O4" s="61">
        <v>16506</v>
      </c>
      <c r="P4" s="61">
        <v>22318</v>
      </c>
      <c r="Q4" s="61">
        <v>27436</v>
      </c>
      <c r="R4" s="61">
        <v>32141</v>
      </c>
      <c r="S4" s="61">
        <v>37332</v>
      </c>
      <c r="T4" s="61">
        <v>42816</v>
      </c>
      <c r="U4" s="61">
        <v>47448</v>
      </c>
      <c r="V4" s="61">
        <v>51989</v>
      </c>
      <c r="W4" s="61">
        <v>55980</v>
      </c>
      <c r="X4" s="61">
        <v>58499</v>
      </c>
    </row>
    <row r="5" spans="1:24">
      <c r="A5" s="62">
        <v>4.0078475336322868E-2</v>
      </c>
      <c r="B5" s="62">
        <v>4.7810365608678185E-2</v>
      </c>
      <c r="C5" s="62">
        <v>1.7039106145251396E-2</v>
      </c>
      <c r="D5" s="62">
        <v>2.6897310268973101E-2</v>
      </c>
      <c r="E5" s="62">
        <v>6.1779657728278162E-2</v>
      </c>
      <c r="F5" s="62">
        <v>4.1734487922390782E-2</v>
      </c>
      <c r="G5" s="62">
        <v>4.7669070467321557E-2</v>
      </c>
      <c r="H5" s="62">
        <v>7.1834780005986226E-2</v>
      </c>
      <c r="I5" s="62">
        <v>8.3523025739800388E-2</v>
      </c>
      <c r="J5" s="62">
        <v>8.2182787570126925E-2</v>
      </c>
      <c r="K5" s="62">
        <v>8.8088538735696872E-2</v>
      </c>
      <c r="L5" s="62">
        <v>8.2237431468807104E-2</v>
      </c>
      <c r="M5" s="62">
        <v>9.3236324440851517E-2</v>
      </c>
      <c r="N5" s="62">
        <v>0.28412576687116564</v>
      </c>
      <c r="O5" s="62">
        <v>0.13334248832738257</v>
      </c>
      <c r="P5" s="62">
        <v>8.6562804284323266E-2</v>
      </c>
      <c r="Q5" s="62">
        <v>2.7411278827528234E-3</v>
      </c>
      <c r="R5" s="62">
        <v>4.4062499999999996E-3</v>
      </c>
      <c r="S5" s="62">
        <v>1.1679900273705319E-2</v>
      </c>
      <c r="T5" s="62">
        <v>-3.6302708740575257E-3</v>
      </c>
      <c r="U5" s="62">
        <v>-4.1531997414350354E-2</v>
      </c>
      <c r="V5" s="62">
        <v>-4.4267147085317204E-2</v>
      </c>
      <c r="W5" s="62">
        <v>-3.4927421301244696E-2</v>
      </c>
      <c r="X5" s="62">
        <v>-3.1537646513475931E-2</v>
      </c>
    </row>
    <row r="11" spans="1:24">
      <c r="B11" s="59"/>
    </row>
    <row r="14" spans="1:24">
      <c r="K14" s="132"/>
    </row>
  </sheetData>
  <mergeCells count="1">
    <mergeCell ref="A1:H2"/>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dimension ref="A1:H6"/>
  <sheetViews>
    <sheetView zoomScale="90" zoomScaleNormal="90" workbookViewId="0">
      <selection activeCell="M18" sqref="M18"/>
    </sheetView>
  </sheetViews>
  <sheetFormatPr defaultRowHeight="14.25"/>
  <cols>
    <col min="1" max="1" width="47.25" style="58" customWidth="1"/>
    <col min="2" max="7" width="9" style="58"/>
    <col min="8" max="10" width="9" style="58" customWidth="1"/>
    <col min="11" max="16384" width="9" style="58"/>
  </cols>
  <sheetData>
    <row r="1" spans="1:8" ht="14.25" customHeight="1">
      <c r="A1" s="303" t="s">
        <v>280</v>
      </c>
      <c r="B1" s="304"/>
      <c r="C1" s="304"/>
      <c r="D1" s="122"/>
      <c r="E1" s="122"/>
      <c r="F1" s="122"/>
      <c r="G1" s="122"/>
      <c r="H1" s="122"/>
    </row>
    <row r="2" spans="1:8" ht="28.5" customHeight="1">
      <c r="A2" s="301"/>
      <c r="B2" s="302"/>
      <c r="C2" s="302"/>
      <c r="D2" s="122"/>
      <c r="E2" s="122"/>
      <c r="F2" s="122"/>
      <c r="G2" s="122"/>
      <c r="H2" s="122"/>
    </row>
    <row r="3" spans="1:8">
      <c r="A3" s="133" t="s">
        <v>213</v>
      </c>
      <c r="B3" s="134"/>
      <c r="C3" s="136">
        <v>110520</v>
      </c>
    </row>
    <row r="4" spans="1:8">
      <c r="A4" s="133" t="s">
        <v>214</v>
      </c>
      <c r="B4" s="135">
        <v>9.4743032935215299E-2</v>
      </c>
      <c r="C4" s="136">
        <v>10471</v>
      </c>
    </row>
    <row r="5" spans="1:8">
      <c r="A5" s="133" t="s">
        <v>215</v>
      </c>
      <c r="B5" s="135">
        <v>0.67384183858125224</v>
      </c>
      <c r="C5" s="136">
        <v>74473</v>
      </c>
    </row>
    <row r="6" spans="1:8">
      <c r="A6" s="133" t="s">
        <v>216</v>
      </c>
      <c r="B6" s="135">
        <v>0.23141512848353238</v>
      </c>
      <c r="C6" s="136">
        <v>25576</v>
      </c>
    </row>
  </sheetData>
  <mergeCells count="1">
    <mergeCell ref="A1:C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dimension ref="A1:D12"/>
  <sheetViews>
    <sheetView topLeftCell="A7" workbookViewId="0">
      <selection activeCell="B24" sqref="B24"/>
    </sheetView>
  </sheetViews>
  <sheetFormatPr defaultRowHeight="12.75"/>
  <cols>
    <col min="1" max="1" width="27.25" style="9" customWidth="1"/>
    <col min="2" max="2" width="28.625" style="9" customWidth="1"/>
    <col min="3" max="16384" width="9" style="9"/>
  </cols>
  <sheetData>
    <row r="1" spans="1:4" ht="12.75" customHeight="1">
      <c r="A1" s="303" t="s">
        <v>283</v>
      </c>
      <c r="B1" s="304"/>
      <c r="C1" s="122"/>
    </row>
    <row r="2" spans="1:4" ht="50.25" customHeight="1">
      <c r="A2" s="301"/>
      <c r="B2" s="302"/>
      <c r="C2" s="122"/>
    </row>
    <row r="3" spans="1:4" ht="15">
      <c r="A3" s="138" t="s">
        <v>217</v>
      </c>
      <c r="B3" s="139" t="s">
        <v>218</v>
      </c>
    </row>
    <row r="4" spans="1:4" ht="15">
      <c r="A4" s="140" t="s">
        <v>147</v>
      </c>
      <c r="B4" s="141">
        <v>92.9</v>
      </c>
    </row>
    <row r="5" spans="1:4" ht="30">
      <c r="A5" s="140" t="s">
        <v>146</v>
      </c>
      <c r="B5" s="141">
        <v>93.7</v>
      </c>
    </row>
    <row r="6" spans="1:4" ht="30">
      <c r="A6" s="140" t="s">
        <v>145</v>
      </c>
      <c r="B6" s="141">
        <v>99.1</v>
      </c>
      <c r="D6" s="137"/>
    </row>
    <row r="7" spans="1:4" ht="15">
      <c r="A7" s="140" t="s">
        <v>144</v>
      </c>
      <c r="B7" s="141">
        <v>100.1</v>
      </c>
    </row>
    <row r="8" spans="1:4" ht="30">
      <c r="A8" s="140" t="s">
        <v>143</v>
      </c>
      <c r="B8" s="141">
        <v>100.8</v>
      </c>
    </row>
    <row r="9" spans="1:4" ht="30">
      <c r="A9" s="140" t="s">
        <v>142</v>
      </c>
      <c r="B9" s="141">
        <v>102.6</v>
      </c>
    </row>
    <row r="10" spans="1:4" ht="15">
      <c r="A10" s="140" t="s">
        <v>141</v>
      </c>
      <c r="B10" s="141">
        <v>103.1</v>
      </c>
    </row>
    <row r="11" spans="1:4" ht="30">
      <c r="A11" s="140" t="s">
        <v>140</v>
      </c>
      <c r="B11" s="141">
        <v>106.8</v>
      </c>
    </row>
    <row r="12" spans="1:4" ht="30">
      <c r="A12" s="140" t="s">
        <v>139</v>
      </c>
      <c r="B12" s="141">
        <v>110.1</v>
      </c>
    </row>
  </sheetData>
  <mergeCells count="1">
    <mergeCell ref="A1:B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dimension ref="A1:G24"/>
  <sheetViews>
    <sheetView workbookViewId="0">
      <selection activeCell="B14" sqref="B14"/>
    </sheetView>
  </sheetViews>
  <sheetFormatPr defaultRowHeight="14.25"/>
  <cols>
    <col min="1" max="1" width="11.5" customWidth="1"/>
    <col min="2" max="2" width="13" customWidth="1"/>
  </cols>
  <sheetData>
    <row r="1" spans="1:7" ht="30" customHeight="1">
      <c r="A1" s="309" t="s">
        <v>381</v>
      </c>
      <c r="B1" s="310"/>
      <c r="C1" s="310"/>
      <c r="D1" s="310"/>
      <c r="E1" s="310"/>
      <c r="F1" s="310"/>
      <c r="G1" s="310"/>
    </row>
    <row r="2" spans="1:7" ht="15">
      <c r="A2" s="255" t="s">
        <v>618</v>
      </c>
      <c r="B2" s="256" t="s">
        <v>619</v>
      </c>
    </row>
    <row r="3" spans="1:7" ht="28.5">
      <c r="A3" s="257" t="s">
        <v>620</v>
      </c>
      <c r="B3" s="254" t="s">
        <v>621</v>
      </c>
    </row>
    <row r="4" spans="1:7" ht="28.5">
      <c r="A4" s="257" t="s">
        <v>622</v>
      </c>
      <c r="B4" s="254" t="s">
        <v>623</v>
      </c>
    </row>
    <row r="5" spans="1:7" ht="28.5">
      <c r="A5" s="257" t="s">
        <v>624</v>
      </c>
      <c r="B5" s="254" t="s">
        <v>625</v>
      </c>
    </row>
    <row r="6" spans="1:7" ht="28.5">
      <c r="A6" s="257" t="s">
        <v>626</v>
      </c>
      <c r="B6" s="254" t="s">
        <v>627</v>
      </c>
      <c r="C6" s="87"/>
    </row>
    <row r="7" spans="1:7" ht="28.5">
      <c r="A7" s="257" t="s">
        <v>628</v>
      </c>
      <c r="B7" s="254" t="s">
        <v>629</v>
      </c>
    </row>
    <row r="8" spans="1:7" ht="28.5">
      <c r="A8" s="257" t="s">
        <v>630</v>
      </c>
      <c r="B8" s="254" t="s">
        <v>631</v>
      </c>
    </row>
    <row r="9" spans="1:7" ht="28.5">
      <c r="A9" s="257" t="s">
        <v>632</v>
      </c>
      <c r="B9" s="254" t="s">
        <v>633</v>
      </c>
    </row>
    <row r="10" spans="1:7" ht="28.5">
      <c r="A10" s="257" t="s">
        <v>634</v>
      </c>
      <c r="B10" s="254" t="s">
        <v>635</v>
      </c>
    </row>
    <row r="11" spans="1:7" ht="28.5">
      <c r="A11" s="257" t="s">
        <v>636</v>
      </c>
      <c r="B11" s="254" t="s">
        <v>637</v>
      </c>
    </row>
    <row r="12" spans="1:7" ht="28.5">
      <c r="A12" s="257" t="s">
        <v>638</v>
      </c>
      <c r="B12" s="254" t="s">
        <v>639</v>
      </c>
    </row>
    <row r="13" spans="1:7" ht="28.5">
      <c r="A13" s="257" t="s">
        <v>640</v>
      </c>
      <c r="B13" s="254" t="s">
        <v>641</v>
      </c>
    </row>
    <row r="14" spans="1:7" ht="28.5">
      <c r="A14" s="257" t="s">
        <v>642</v>
      </c>
      <c r="B14" s="254" t="s">
        <v>643</v>
      </c>
    </row>
    <row r="15" spans="1:7" ht="28.5">
      <c r="A15" s="257" t="s">
        <v>644</v>
      </c>
      <c r="B15" s="254" t="s">
        <v>645</v>
      </c>
    </row>
    <row r="16" spans="1:7" ht="28.5">
      <c r="A16" s="257" t="s">
        <v>646</v>
      </c>
      <c r="B16" s="254" t="s">
        <v>647</v>
      </c>
    </row>
    <row r="17" spans="1:2" ht="28.5">
      <c r="A17" s="257" t="s">
        <v>648</v>
      </c>
      <c r="B17" s="254" t="s">
        <v>649</v>
      </c>
    </row>
    <row r="18" spans="1:2" ht="28.5">
      <c r="A18" s="257" t="s">
        <v>650</v>
      </c>
      <c r="B18" s="254" t="s">
        <v>651</v>
      </c>
    </row>
    <row r="19" spans="1:2" ht="28.5">
      <c r="A19" s="257" t="s">
        <v>652</v>
      </c>
      <c r="B19" s="254" t="s">
        <v>653</v>
      </c>
    </row>
    <row r="20" spans="1:2">
      <c r="A20" s="257" t="s">
        <v>654</v>
      </c>
      <c r="B20" s="254" t="s">
        <v>655</v>
      </c>
    </row>
    <row r="21" spans="1:2" ht="28.5">
      <c r="A21" s="257" t="s">
        <v>656</v>
      </c>
      <c r="B21" s="254" t="s">
        <v>657</v>
      </c>
    </row>
    <row r="22" spans="1:2" ht="28.5">
      <c r="A22" s="257" t="s">
        <v>658</v>
      </c>
      <c r="B22" s="254" t="s">
        <v>643</v>
      </c>
    </row>
    <row r="23" spans="1:2" ht="28.5">
      <c r="A23" s="257" t="s">
        <v>659</v>
      </c>
      <c r="B23" s="254" t="s">
        <v>660</v>
      </c>
    </row>
    <row r="24" spans="1:2" ht="28.5">
      <c r="A24" s="257" t="s">
        <v>661</v>
      </c>
      <c r="B24" s="254" t="s">
        <v>662</v>
      </c>
    </row>
  </sheetData>
  <mergeCells count="1">
    <mergeCell ref="A1:G1"/>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B19"/>
  <sheetViews>
    <sheetView workbookViewId="0">
      <selection activeCell="A9" sqref="A9"/>
    </sheetView>
  </sheetViews>
  <sheetFormatPr defaultRowHeight="14.25"/>
  <cols>
    <col min="1" max="1" width="31.375" customWidth="1"/>
    <col min="2" max="2" width="23.625" customWidth="1"/>
    <col min="3" max="3" width="9.125" bestFit="1" customWidth="1"/>
    <col min="4" max="5" width="9.125" customWidth="1"/>
    <col min="6" max="6" width="9.125" bestFit="1" customWidth="1"/>
    <col min="7" max="7" width="10.375" customWidth="1"/>
    <col min="257" max="257" width="19.625" bestFit="1" customWidth="1"/>
    <col min="258" max="258" width="9.875" bestFit="1" customWidth="1"/>
    <col min="259" max="259" width="9.125" bestFit="1" customWidth="1"/>
    <col min="260" max="261" width="9.125" customWidth="1"/>
    <col min="262" max="262" width="9.125" bestFit="1" customWidth="1"/>
    <col min="263" max="263" width="10.375" customWidth="1"/>
    <col min="513" max="513" width="19.625" bestFit="1" customWidth="1"/>
    <col min="514" max="514" width="9.875" bestFit="1" customWidth="1"/>
    <col min="515" max="515" width="9.125" bestFit="1" customWidth="1"/>
    <col min="516" max="517" width="9.125" customWidth="1"/>
    <col min="518" max="518" width="9.125" bestFit="1" customWidth="1"/>
    <col min="519" max="519" width="10.375" customWidth="1"/>
    <col min="769" max="769" width="19.625" bestFit="1" customWidth="1"/>
    <col min="770" max="770" width="9.875" bestFit="1" customWidth="1"/>
    <col min="771" max="771" width="9.125" bestFit="1" customWidth="1"/>
    <col min="772" max="773" width="9.125" customWidth="1"/>
    <col min="774" max="774" width="9.125" bestFit="1" customWidth="1"/>
    <col min="775" max="775" width="10.375" customWidth="1"/>
    <col min="1025" max="1025" width="19.625" bestFit="1" customWidth="1"/>
    <col min="1026" max="1026" width="9.875" bestFit="1" customWidth="1"/>
    <col min="1027" max="1027" width="9.125" bestFit="1" customWidth="1"/>
    <col min="1028" max="1029" width="9.125" customWidth="1"/>
    <col min="1030" max="1030" width="9.125" bestFit="1" customWidth="1"/>
    <col min="1031" max="1031" width="10.375" customWidth="1"/>
    <col min="1281" max="1281" width="19.625" bestFit="1" customWidth="1"/>
    <col min="1282" max="1282" width="9.875" bestFit="1" customWidth="1"/>
    <col min="1283" max="1283" width="9.125" bestFit="1" customWidth="1"/>
    <col min="1284" max="1285" width="9.125" customWidth="1"/>
    <col min="1286" max="1286" width="9.125" bestFit="1" customWidth="1"/>
    <col min="1287" max="1287" width="10.375" customWidth="1"/>
    <col min="1537" max="1537" width="19.625" bestFit="1" customWidth="1"/>
    <col min="1538" max="1538" width="9.875" bestFit="1" customWidth="1"/>
    <col min="1539" max="1539" width="9.125" bestFit="1" customWidth="1"/>
    <col min="1540" max="1541" width="9.125" customWidth="1"/>
    <col min="1542" max="1542" width="9.125" bestFit="1" customWidth="1"/>
    <col min="1543" max="1543" width="10.375" customWidth="1"/>
    <col min="1793" max="1793" width="19.625" bestFit="1" customWidth="1"/>
    <col min="1794" max="1794" width="9.875" bestFit="1" customWidth="1"/>
    <col min="1795" max="1795" width="9.125" bestFit="1" customWidth="1"/>
    <col min="1796" max="1797" width="9.125" customWidth="1"/>
    <col min="1798" max="1798" width="9.125" bestFit="1" customWidth="1"/>
    <col min="1799" max="1799" width="10.375" customWidth="1"/>
    <col min="2049" max="2049" width="19.625" bestFit="1" customWidth="1"/>
    <col min="2050" max="2050" width="9.875" bestFit="1" customWidth="1"/>
    <col min="2051" max="2051" width="9.125" bestFit="1" customWidth="1"/>
    <col min="2052" max="2053" width="9.125" customWidth="1"/>
    <col min="2054" max="2054" width="9.125" bestFit="1" customWidth="1"/>
    <col min="2055" max="2055" width="10.375" customWidth="1"/>
    <col min="2305" max="2305" width="19.625" bestFit="1" customWidth="1"/>
    <col min="2306" max="2306" width="9.875" bestFit="1" customWidth="1"/>
    <col min="2307" max="2307" width="9.125" bestFit="1" customWidth="1"/>
    <col min="2308" max="2309" width="9.125" customWidth="1"/>
    <col min="2310" max="2310" width="9.125" bestFit="1" customWidth="1"/>
    <col min="2311" max="2311" width="10.375" customWidth="1"/>
    <col min="2561" max="2561" width="19.625" bestFit="1" customWidth="1"/>
    <col min="2562" max="2562" width="9.875" bestFit="1" customWidth="1"/>
    <col min="2563" max="2563" width="9.125" bestFit="1" customWidth="1"/>
    <col min="2564" max="2565" width="9.125" customWidth="1"/>
    <col min="2566" max="2566" width="9.125" bestFit="1" customWidth="1"/>
    <col min="2567" max="2567" width="10.375" customWidth="1"/>
    <col min="2817" max="2817" width="19.625" bestFit="1" customWidth="1"/>
    <col min="2818" max="2818" width="9.875" bestFit="1" customWidth="1"/>
    <col min="2819" max="2819" width="9.125" bestFit="1" customWidth="1"/>
    <col min="2820" max="2821" width="9.125" customWidth="1"/>
    <col min="2822" max="2822" width="9.125" bestFit="1" customWidth="1"/>
    <col min="2823" max="2823" width="10.375" customWidth="1"/>
    <col min="3073" max="3073" width="19.625" bestFit="1" customWidth="1"/>
    <col min="3074" max="3074" width="9.875" bestFit="1" customWidth="1"/>
    <col min="3075" max="3075" width="9.125" bestFit="1" customWidth="1"/>
    <col min="3076" max="3077" width="9.125" customWidth="1"/>
    <col min="3078" max="3078" width="9.125" bestFit="1" customWidth="1"/>
    <col min="3079" max="3079" width="10.375" customWidth="1"/>
    <col min="3329" max="3329" width="19.625" bestFit="1" customWidth="1"/>
    <col min="3330" max="3330" width="9.875" bestFit="1" customWidth="1"/>
    <col min="3331" max="3331" width="9.125" bestFit="1" customWidth="1"/>
    <col min="3332" max="3333" width="9.125" customWidth="1"/>
    <col min="3334" max="3334" width="9.125" bestFit="1" customWidth="1"/>
    <col min="3335" max="3335" width="10.375" customWidth="1"/>
    <col min="3585" max="3585" width="19.625" bestFit="1" customWidth="1"/>
    <col min="3586" max="3586" width="9.875" bestFit="1" customWidth="1"/>
    <col min="3587" max="3587" width="9.125" bestFit="1" customWidth="1"/>
    <col min="3588" max="3589" width="9.125" customWidth="1"/>
    <col min="3590" max="3590" width="9.125" bestFit="1" customWidth="1"/>
    <col min="3591" max="3591" width="10.375" customWidth="1"/>
    <col min="3841" max="3841" width="19.625" bestFit="1" customWidth="1"/>
    <col min="3842" max="3842" width="9.875" bestFit="1" customWidth="1"/>
    <col min="3843" max="3843" width="9.125" bestFit="1" customWidth="1"/>
    <col min="3844" max="3845" width="9.125" customWidth="1"/>
    <col min="3846" max="3846" width="9.125" bestFit="1" customWidth="1"/>
    <col min="3847" max="3847" width="10.375" customWidth="1"/>
    <col min="4097" max="4097" width="19.625" bestFit="1" customWidth="1"/>
    <col min="4098" max="4098" width="9.875" bestFit="1" customWidth="1"/>
    <col min="4099" max="4099" width="9.125" bestFit="1" customWidth="1"/>
    <col min="4100" max="4101" width="9.125" customWidth="1"/>
    <col min="4102" max="4102" width="9.125" bestFit="1" customWidth="1"/>
    <col min="4103" max="4103" width="10.375" customWidth="1"/>
    <col min="4353" max="4353" width="19.625" bestFit="1" customWidth="1"/>
    <col min="4354" max="4354" width="9.875" bestFit="1" customWidth="1"/>
    <col min="4355" max="4355" width="9.125" bestFit="1" customWidth="1"/>
    <col min="4356" max="4357" width="9.125" customWidth="1"/>
    <col min="4358" max="4358" width="9.125" bestFit="1" customWidth="1"/>
    <col min="4359" max="4359" width="10.375" customWidth="1"/>
    <col min="4609" max="4609" width="19.625" bestFit="1" customWidth="1"/>
    <col min="4610" max="4610" width="9.875" bestFit="1" customWidth="1"/>
    <col min="4611" max="4611" width="9.125" bestFit="1" customWidth="1"/>
    <col min="4612" max="4613" width="9.125" customWidth="1"/>
    <col min="4614" max="4614" width="9.125" bestFit="1" customWidth="1"/>
    <col min="4615" max="4615" width="10.375" customWidth="1"/>
    <col min="4865" max="4865" width="19.625" bestFit="1" customWidth="1"/>
    <col min="4866" max="4866" width="9.875" bestFit="1" customWidth="1"/>
    <col min="4867" max="4867" width="9.125" bestFit="1" customWidth="1"/>
    <col min="4868" max="4869" width="9.125" customWidth="1"/>
    <col min="4870" max="4870" width="9.125" bestFit="1" customWidth="1"/>
    <col min="4871" max="4871" width="10.375" customWidth="1"/>
    <col min="5121" max="5121" width="19.625" bestFit="1" customWidth="1"/>
    <col min="5122" max="5122" width="9.875" bestFit="1" customWidth="1"/>
    <col min="5123" max="5123" width="9.125" bestFit="1" customWidth="1"/>
    <col min="5124" max="5125" width="9.125" customWidth="1"/>
    <col min="5126" max="5126" width="9.125" bestFit="1" customWidth="1"/>
    <col min="5127" max="5127" width="10.375" customWidth="1"/>
    <col min="5377" max="5377" width="19.625" bestFit="1" customWidth="1"/>
    <col min="5378" max="5378" width="9.875" bestFit="1" customWidth="1"/>
    <col min="5379" max="5379" width="9.125" bestFit="1" customWidth="1"/>
    <col min="5380" max="5381" width="9.125" customWidth="1"/>
    <col min="5382" max="5382" width="9.125" bestFit="1" customWidth="1"/>
    <col min="5383" max="5383" width="10.375" customWidth="1"/>
    <col min="5633" max="5633" width="19.625" bestFit="1" customWidth="1"/>
    <col min="5634" max="5634" width="9.875" bestFit="1" customWidth="1"/>
    <col min="5635" max="5635" width="9.125" bestFit="1" customWidth="1"/>
    <col min="5636" max="5637" width="9.125" customWidth="1"/>
    <col min="5638" max="5638" width="9.125" bestFit="1" customWidth="1"/>
    <col min="5639" max="5639" width="10.375" customWidth="1"/>
    <col min="5889" max="5889" width="19.625" bestFit="1" customWidth="1"/>
    <col min="5890" max="5890" width="9.875" bestFit="1" customWidth="1"/>
    <col min="5891" max="5891" width="9.125" bestFit="1" customWidth="1"/>
    <col min="5892" max="5893" width="9.125" customWidth="1"/>
    <col min="5894" max="5894" width="9.125" bestFit="1" customWidth="1"/>
    <col min="5895" max="5895" width="10.375" customWidth="1"/>
    <col min="6145" max="6145" width="19.625" bestFit="1" customWidth="1"/>
    <col min="6146" max="6146" width="9.875" bestFit="1" customWidth="1"/>
    <col min="6147" max="6147" width="9.125" bestFit="1" customWidth="1"/>
    <col min="6148" max="6149" width="9.125" customWidth="1"/>
    <col min="6150" max="6150" width="9.125" bestFit="1" customWidth="1"/>
    <col min="6151" max="6151" width="10.375" customWidth="1"/>
    <col min="6401" max="6401" width="19.625" bestFit="1" customWidth="1"/>
    <col min="6402" max="6402" width="9.875" bestFit="1" customWidth="1"/>
    <col min="6403" max="6403" width="9.125" bestFit="1" customWidth="1"/>
    <col min="6404" max="6405" width="9.125" customWidth="1"/>
    <col min="6406" max="6406" width="9.125" bestFit="1" customWidth="1"/>
    <col min="6407" max="6407" width="10.375" customWidth="1"/>
    <col min="6657" max="6657" width="19.625" bestFit="1" customWidth="1"/>
    <col min="6658" max="6658" width="9.875" bestFit="1" customWidth="1"/>
    <col min="6659" max="6659" width="9.125" bestFit="1" customWidth="1"/>
    <col min="6660" max="6661" width="9.125" customWidth="1"/>
    <col min="6662" max="6662" width="9.125" bestFit="1" customWidth="1"/>
    <col min="6663" max="6663" width="10.375" customWidth="1"/>
    <col min="6913" max="6913" width="19.625" bestFit="1" customWidth="1"/>
    <col min="6914" max="6914" width="9.875" bestFit="1" customWidth="1"/>
    <col min="6915" max="6915" width="9.125" bestFit="1" customWidth="1"/>
    <col min="6916" max="6917" width="9.125" customWidth="1"/>
    <col min="6918" max="6918" width="9.125" bestFit="1" customWidth="1"/>
    <col min="6919" max="6919" width="10.375" customWidth="1"/>
    <col min="7169" max="7169" width="19.625" bestFit="1" customWidth="1"/>
    <col min="7170" max="7170" width="9.875" bestFit="1" customWidth="1"/>
    <col min="7171" max="7171" width="9.125" bestFit="1" customWidth="1"/>
    <col min="7172" max="7173" width="9.125" customWidth="1"/>
    <col min="7174" max="7174" width="9.125" bestFit="1" customWidth="1"/>
    <col min="7175" max="7175" width="10.375" customWidth="1"/>
    <col min="7425" max="7425" width="19.625" bestFit="1" customWidth="1"/>
    <col min="7426" max="7426" width="9.875" bestFit="1" customWidth="1"/>
    <col min="7427" max="7427" width="9.125" bestFit="1" customWidth="1"/>
    <col min="7428" max="7429" width="9.125" customWidth="1"/>
    <col min="7430" max="7430" width="9.125" bestFit="1" customWidth="1"/>
    <col min="7431" max="7431" width="10.375" customWidth="1"/>
    <col min="7681" max="7681" width="19.625" bestFit="1" customWidth="1"/>
    <col min="7682" max="7682" width="9.875" bestFit="1" customWidth="1"/>
    <col min="7683" max="7683" width="9.125" bestFit="1" customWidth="1"/>
    <col min="7684" max="7685" width="9.125" customWidth="1"/>
    <col min="7686" max="7686" width="9.125" bestFit="1" customWidth="1"/>
    <col min="7687" max="7687" width="10.375" customWidth="1"/>
    <col min="7937" max="7937" width="19.625" bestFit="1" customWidth="1"/>
    <col min="7938" max="7938" width="9.875" bestFit="1" customWidth="1"/>
    <col min="7939" max="7939" width="9.125" bestFit="1" customWidth="1"/>
    <col min="7940" max="7941" width="9.125" customWidth="1"/>
    <col min="7942" max="7942" width="9.125" bestFit="1" customWidth="1"/>
    <col min="7943" max="7943" width="10.375" customWidth="1"/>
    <col min="8193" max="8193" width="19.625" bestFit="1" customWidth="1"/>
    <col min="8194" max="8194" width="9.875" bestFit="1" customWidth="1"/>
    <col min="8195" max="8195" width="9.125" bestFit="1" customWidth="1"/>
    <col min="8196" max="8197" width="9.125" customWidth="1"/>
    <col min="8198" max="8198" width="9.125" bestFit="1" customWidth="1"/>
    <col min="8199" max="8199" width="10.375" customWidth="1"/>
    <col min="8449" max="8449" width="19.625" bestFit="1" customWidth="1"/>
    <col min="8450" max="8450" width="9.875" bestFit="1" customWidth="1"/>
    <col min="8451" max="8451" width="9.125" bestFit="1" customWidth="1"/>
    <col min="8452" max="8453" width="9.125" customWidth="1"/>
    <col min="8454" max="8454" width="9.125" bestFit="1" customWidth="1"/>
    <col min="8455" max="8455" width="10.375" customWidth="1"/>
    <col min="8705" max="8705" width="19.625" bestFit="1" customWidth="1"/>
    <col min="8706" max="8706" width="9.875" bestFit="1" customWidth="1"/>
    <col min="8707" max="8707" width="9.125" bestFit="1" customWidth="1"/>
    <col min="8708" max="8709" width="9.125" customWidth="1"/>
    <col min="8710" max="8710" width="9.125" bestFit="1" customWidth="1"/>
    <col min="8711" max="8711" width="10.375" customWidth="1"/>
    <col min="8961" max="8961" width="19.625" bestFit="1" customWidth="1"/>
    <col min="8962" max="8962" width="9.875" bestFit="1" customWidth="1"/>
    <col min="8963" max="8963" width="9.125" bestFit="1" customWidth="1"/>
    <col min="8964" max="8965" width="9.125" customWidth="1"/>
    <col min="8966" max="8966" width="9.125" bestFit="1" customWidth="1"/>
    <col min="8967" max="8967" width="10.375" customWidth="1"/>
    <col min="9217" max="9217" width="19.625" bestFit="1" customWidth="1"/>
    <col min="9218" max="9218" width="9.875" bestFit="1" customWidth="1"/>
    <col min="9219" max="9219" width="9.125" bestFit="1" customWidth="1"/>
    <col min="9220" max="9221" width="9.125" customWidth="1"/>
    <col min="9222" max="9222" width="9.125" bestFit="1" customWidth="1"/>
    <col min="9223" max="9223" width="10.375" customWidth="1"/>
    <col min="9473" max="9473" width="19.625" bestFit="1" customWidth="1"/>
    <col min="9474" max="9474" width="9.875" bestFit="1" customWidth="1"/>
    <col min="9475" max="9475" width="9.125" bestFit="1" customWidth="1"/>
    <col min="9476" max="9477" width="9.125" customWidth="1"/>
    <col min="9478" max="9478" width="9.125" bestFit="1" customWidth="1"/>
    <col min="9479" max="9479" width="10.375" customWidth="1"/>
    <col min="9729" max="9729" width="19.625" bestFit="1" customWidth="1"/>
    <col min="9730" max="9730" width="9.875" bestFit="1" customWidth="1"/>
    <col min="9731" max="9731" width="9.125" bestFit="1" customWidth="1"/>
    <col min="9732" max="9733" width="9.125" customWidth="1"/>
    <col min="9734" max="9734" width="9.125" bestFit="1" customWidth="1"/>
    <col min="9735" max="9735" width="10.375" customWidth="1"/>
    <col min="9985" max="9985" width="19.625" bestFit="1" customWidth="1"/>
    <col min="9986" max="9986" width="9.875" bestFit="1" customWidth="1"/>
    <col min="9987" max="9987" width="9.125" bestFit="1" customWidth="1"/>
    <col min="9988" max="9989" width="9.125" customWidth="1"/>
    <col min="9990" max="9990" width="9.125" bestFit="1" customWidth="1"/>
    <col min="9991" max="9991" width="10.375" customWidth="1"/>
    <col min="10241" max="10241" width="19.625" bestFit="1" customWidth="1"/>
    <col min="10242" max="10242" width="9.875" bestFit="1" customWidth="1"/>
    <col min="10243" max="10243" width="9.125" bestFit="1" customWidth="1"/>
    <col min="10244" max="10245" width="9.125" customWidth="1"/>
    <col min="10246" max="10246" width="9.125" bestFit="1" customWidth="1"/>
    <col min="10247" max="10247" width="10.375" customWidth="1"/>
    <col min="10497" max="10497" width="19.625" bestFit="1" customWidth="1"/>
    <col min="10498" max="10498" width="9.875" bestFit="1" customWidth="1"/>
    <col min="10499" max="10499" width="9.125" bestFit="1" customWidth="1"/>
    <col min="10500" max="10501" width="9.125" customWidth="1"/>
    <col min="10502" max="10502" width="9.125" bestFit="1" customWidth="1"/>
    <col min="10503" max="10503" width="10.375" customWidth="1"/>
    <col min="10753" max="10753" width="19.625" bestFit="1" customWidth="1"/>
    <col min="10754" max="10754" width="9.875" bestFit="1" customWidth="1"/>
    <col min="10755" max="10755" width="9.125" bestFit="1" customWidth="1"/>
    <col min="10756" max="10757" width="9.125" customWidth="1"/>
    <col min="10758" max="10758" width="9.125" bestFit="1" customWidth="1"/>
    <col min="10759" max="10759" width="10.375" customWidth="1"/>
    <col min="11009" max="11009" width="19.625" bestFit="1" customWidth="1"/>
    <col min="11010" max="11010" width="9.875" bestFit="1" customWidth="1"/>
    <col min="11011" max="11011" width="9.125" bestFit="1" customWidth="1"/>
    <col min="11012" max="11013" width="9.125" customWidth="1"/>
    <col min="11014" max="11014" width="9.125" bestFit="1" customWidth="1"/>
    <col min="11015" max="11015" width="10.375" customWidth="1"/>
    <col min="11265" max="11265" width="19.625" bestFit="1" customWidth="1"/>
    <col min="11266" max="11266" width="9.875" bestFit="1" customWidth="1"/>
    <col min="11267" max="11267" width="9.125" bestFit="1" customWidth="1"/>
    <col min="11268" max="11269" width="9.125" customWidth="1"/>
    <col min="11270" max="11270" width="9.125" bestFit="1" customWidth="1"/>
    <col min="11271" max="11271" width="10.375" customWidth="1"/>
    <col min="11521" max="11521" width="19.625" bestFit="1" customWidth="1"/>
    <col min="11522" max="11522" width="9.875" bestFit="1" customWidth="1"/>
    <col min="11523" max="11523" width="9.125" bestFit="1" customWidth="1"/>
    <col min="11524" max="11525" width="9.125" customWidth="1"/>
    <col min="11526" max="11526" width="9.125" bestFit="1" customWidth="1"/>
    <col min="11527" max="11527" width="10.375" customWidth="1"/>
    <col min="11777" max="11777" width="19.625" bestFit="1" customWidth="1"/>
    <col min="11778" max="11778" width="9.875" bestFit="1" customWidth="1"/>
    <col min="11779" max="11779" width="9.125" bestFit="1" customWidth="1"/>
    <col min="11780" max="11781" width="9.125" customWidth="1"/>
    <col min="11782" max="11782" width="9.125" bestFit="1" customWidth="1"/>
    <col min="11783" max="11783" width="10.375" customWidth="1"/>
    <col min="12033" max="12033" width="19.625" bestFit="1" customWidth="1"/>
    <col min="12034" max="12034" width="9.875" bestFit="1" customWidth="1"/>
    <col min="12035" max="12035" width="9.125" bestFit="1" customWidth="1"/>
    <col min="12036" max="12037" width="9.125" customWidth="1"/>
    <col min="12038" max="12038" width="9.125" bestFit="1" customWidth="1"/>
    <col min="12039" max="12039" width="10.375" customWidth="1"/>
    <col min="12289" max="12289" width="19.625" bestFit="1" customWidth="1"/>
    <col min="12290" max="12290" width="9.875" bestFit="1" customWidth="1"/>
    <col min="12291" max="12291" width="9.125" bestFit="1" customWidth="1"/>
    <col min="12292" max="12293" width="9.125" customWidth="1"/>
    <col min="12294" max="12294" width="9.125" bestFit="1" customWidth="1"/>
    <col min="12295" max="12295" width="10.375" customWidth="1"/>
    <col min="12545" max="12545" width="19.625" bestFit="1" customWidth="1"/>
    <col min="12546" max="12546" width="9.875" bestFit="1" customWidth="1"/>
    <col min="12547" max="12547" width="9.125" bestFit="1" customWidth="1"/>
    <col min="12548" max="12549" width="9.125" customWidth="1"/>
    <col min="12550" max="12550" width="9.125" bestFit="1" customWidth="1"/>
    <col min="12551" max="12551" width="10.375" customWidth="1"/>
    <col min="12801" max="12801" width="19.625" bestFit="1" customWidth="1"/>
    <col min="12802" max="12802" width="9.875" bestFit="1" customWidth="1"/>
    <col min="12803" max="12803" width="9.125" bestFit="1" customWidth="1"/>
    <col min="12804" max="12805" width="9.125" customWidth="1"/>
    <col min="12806" max="12806" width="9.125" bestFit="1" customWidth="1"/>
    <col min="12807" max="12807" width="10.375" customWidth="1"/>
    <col min="13057" max="13057" width="19.625" bestFit="1" customWidth="1"/>
    <col min="13058" max="13058" width="9.875" bestFit="1" customWidth="1"/>
    <col min="13059" max="13059" width="9.125" bestFit="1" customWidth="1"/>
    <col min="13060" max="13061" width="9.125" customWidth="1"/>
    <col min="13062" max="13062" width="9.125" bestFit="1" customWidth="1"/>
    <col min="13063" max="13063" width="10.375" customWidth="1"/>
    <col min="13313" max="13313" width="19.625" bestFit="1" customWidth="1"/>
    <col min="13314" max="13314" width="9.875" bestFit="1" customWidth="1"/>
    <col min="13315" max="13315" width="9.125" bestFit="1" customWidth="1"/>
    <col min="13316" max="13317" width="9.125" customWidth="1"/>
    <col min="13318" max="13318" width="9.125" bestFit="1" customWidth="1"/>
    <col min="13319" max="13319" width="10.375" customWidth="1"/>
    <col min="13569" max="13569" width="19.625" bestFit="1" customWidth="1"/>
    <col min="13570" max="13570" width="9.875" bestFit="1" customWidth="1"/>
    <col min="13571" max="13571" width="9.125" bestFit="1" customWidth="1"/>
    <col min="13572" max="13573" width="9.125" customWidth="1"/>
    <col min="13574" max="13574" width="9.125" bestFit="1" customWidth="1"/>
    <col min="13575" max="13575" width="10.375" customWidth="1"/>
    <col min="13825" max="13825" width="19.625" bestFit="1" customWidth="1"/>
    <col min="13826" max="13826" width="9.875" bestFit="1" customWidth="1"/>
    <col min="13827" max="13827" width="9.125" bestFit="1" customWidth="1"/>
    <col min="13828" max="13829" width="9.125" customWidth="1"/>
    <col min="13830" max="13830" width="9.125" bestFit="1" customWidth="1"/>
    <col min="13831" max="13831" width="10.375" customWidth="1"/>
    <col min="14081" max="14081" width="19.625" bestFit="1" customWidth="1"/>
    <col min="14082" max="14082" width="9.875" bestFit="1" customWidth="1"/>
    <col min="14083" max="14083" width="9.125" bestFit="1" customWidth="1"/>
    <col min="14084" max="14085" width="9.125" customWidth="1"/>
    <col min="14086" max="14086" width="9.125" bestFit="1" customWidth="1"/>
    <col min="14087" max="14087" width="10.375" customWidth="1"/>
    <col min="14337" max="14337" width="19.625" bestFit="1" customWidth="1"/>
    <col min="14338" max="14338" width="9.875" bestFit="1" customWidth="1"/>
    <col min="14339" max="14339" width="9.125" bestFit="1" customWidth="1"/>
    <col min="14340" max="14341" width="9.125" customWidth="1"/>
    <col min="14342" max="14342" width="9.125" bestFit="1" customWidth="1"/>
    <col min="14343" max="14343" width="10.375" customWidth="1"/>
    <col min="14593" max="14593" width="19.625" bestFit="1" customWidth="1"/>
    <col min="14594" max="14594" width="9.875" bestFit="1" customWidth="1"/>
    <col min="14595" max="14595" width="9.125" bestFit="1" customWidth="1"/>
    <col min="14596" max="14597" width="9.125" customWidth="1"/>
    <col min="14598" max="14598" width="9.125" bestFit="1" customWidth="1"/>
    <col min="14599" max="14599" width="10.375" customWidth="1"/>
    <col min="14849" max="14849" width="19.625" bestFit="1" customWidth="1"/>
    <col min="14850" max="14850" width="9.875" bestFit="1" customWidth="1"/>
    <col min="14851" max="14851" width="9.125" bestFit="1" customWidth="1"/>
    <col min="14852" max="14853" width="9.125" customWidth="1"/>
    <col min="14854" max="14854" width="9.125" bestFit="1" customWidth="1"/>
    <col min="14855" max="14855" width="10.375" customWidth="1"/>
    <col min="15105" max="15105" width="19.625" bestFit="1" customWidth="1"/>
    <col min="15106" max="15106" width="9.875" bestFit="1" customWidth="1"/>
    <col min="15107" max="15107" width="9.125" bestFit="1" customWidth="1"/>
    <col min="15108" max="15109" width="9.125" customWidth="1"/>
    <col min="15110" max="15110" width="9.125" bestFit="1" customWidth="1"/>
    <col min="15111" max="15111" width="10.375" customWidth="1"/>
    <col min="15361" max="15361" width="19.625" bestFit="1" customWidth="1"/>
    <col min="15362" max="15362" width="9.875" bestFit="1" customWidth="1"/>
    <col min="15363" max="15363" width="9.125" bestFit="1" customWidth="1"/>
    <col min="15364" max="15365" width="9.125" customWidth="1"/>
    <col min="15366" max="15366" width="9.125" bestFit="1" customWidth="1"/>
    <col min="15367" max="15367" width="10.375" customWidth="1"/>
    <col min="15617" max="15617" width="19.625" bestFit="1" customWidth="1"/>
    <col min="15618" max="15618" width="9.875" bestFit="1" customWidth="1"/>
    <col min="15619" max="15619" width="9.125" bestFit="1" customWidth="1"/>
    <col min="15620" max="15621" width="9.125" customWidth="1"/>
    <col min="15622" max="15622" width="9.125" bestFit="1" customWidth="1"/>
    <col min="15623" max="15623" width="10.375" customWidth="1"/>
    <col min="15873" max="15873" width="19.625" bestFit="1" customWidth="1"/>
    <col min="15874" max="15874" width="9.875" bestFit="1" customWidth="1"/>
    <col min="15875" max="15875" width="9.125" bestFit="1" customWidth="1"/>
    <col min="15876" max="15877" width="9.125" customWidth="1"/>
    <col min="15878" max="15878" width="9.125" bestFit="1" customWidth="1"/>
    <col min="15879" max="15879" width="10.375" customWidth="1"/>
    <col min="16129" max="16129" width="19.625" bestFit="1" customWidth="1"/>
    <col min="16130" max="16130" width="9.875" bestFit="1" customWidth="1"/>
    <col min="16131" max="16131" width="9.125" bestFit="1" customWidth="1"/>
    <col min="16132" max="16133" width="9.125" customWidth="1"/>
    <col min="16134" max="16134" width="9.125" bestFit="1" customWidth="1"/>
    <col min="16135" max="16135" width="10.375" customWidth="1"/>
  </cols>
  <sheetData>
    <row r="1" spans="1:2">
      <c r="A1" s="303" t="s">
        <v>607</v>
      </c>
      <c r="B1" s="304"/>
    </row>
    <row r="2" spans="1:2" ht="27.75" customHeight="1">
      <c r="A2" s="301"/>
      <c r="B2" s="302"/>
    </row>
    <row r="3" spans="1:2" ht="15">
      <c r="A3" s="142" t="s">
        <v>306</v>
      </c>
      <c r="B3" s="143">
        <v>0.38831433589224096</v>
      </c>
    </row>
    <row r="4" spans="1:2" ht="15">
      <c r="A4" s="142" t="s">
        <v>307</v>
      </c>
      <c r="B4" s="143">
        <v>0.33093868877604321</v>
      </c>
    </row>
    <row r="5" spans="1:2" ht="15">
      <c r="A5" s="142" t="s">
        <v>308</v>
      </c>
      <c r="B5" s="143">
        <v>0.32842320600365682</v>
      </c>
    </row>
    <row r="6" spans="1:2" ht="15">
      <c r="A6" s="142" t="s">
        <v>309</v>
      </c>
      <c r="B6" s="143">
        <v>0.31896699291122926</v>
      </c>
    </row>
    <row r="7" spans="1:2" ht="15">
      <c r="A7" s="142" t="s">
        <v>303</v>
      </c>
      <c r="B7" s="143">
        <v>0.21862216030981865</v>
      </c>
    </row>
    <row r="8" spans="1:2" ht="15">
      <c r="A8" s="142" t="s">
        <v>310</v>
      </c>
      <c r="B8" s="143">
        <v>0.19387468146872661</v>
      </c>
    </row>
    <row r="9" spans="1:2" ht="15">
      <c r="A9" s="142" t="s">
        <v>43</v>
      </c>
      <c r="B9" s="143">
        <v>0.17189458637828828</v>
      </c>
    </row>
    <row r="10" spans="1:2" ht="15">
      <c r="A10" s="142" t="s">
        <v>311</v>
      </c>
      <c r="B10" s="143">
        <v>0.16755287977400968</v>
      </c>
    </row>
    <row r="11" spans="1:2" ht="15">
      <c r="A11" s="142" t="s">
        <v>312</v>
      </c>
      <c r="B11" s="143">
        <v>0.16396807002324182</v>
      </c>
    </row>
    <row r="12" spans="1:2" ht="15">
      <c r="A12" s="142" t="s">
        <v>313</v>
      </c>
      <c r="B12" s="143">
        <v>0.1592231169781039</v>
      </c>
    </row>
    <row r="13" spans="1:2" ht="15">
      <c r="A13" s="142" t="s">
        <v>314</v>
      </c>
      <c r="B13" s="143">
        <v>0.15672033073285252</v>
      </c>
    </row>
    <row r="14" spans="1:2" ht="15">
      <c r="A14" s="142" t="s">
        <v>315</v>
      </c>
      <c r="B14" s="143">
        <v>0.13230942998882383</v>
      </c>
    </row>
    <row r="15" spans="1:2" ht="15">
      <c r="A15" s="142" t="s">
        <v>316</v>
      </c>
      <c r="B15" s="143">
        <v>0.11351101072133599</v>
      </c>
    </row>
    <row r="16" spans="1:2" ht="15">
      <c r="A16" s="142" t="s">
        <v>317</v>
      </c>
      <c r="B16" s="143">
        <v>9.8986202462786207E-2</v>
      </c>
    </row>
    <row r="17" spans="1:2" ht="15">
      <c r="A17" s="142" t="s">
        <v>318</v>
      </c>
      <c r="B17" s="143">
        <v>8.9533167278801604E-2</v>
      </c>
    </row>
    <row r="18" spans="1:2" ht="15">
      <c r="A18" s="142" t="s">
        <v>319</v>
      </c>
      <c r="B18" s="143">
        <v>8.7731687545690995E-2</v>
      </c>
    </row>
    <row r="19" spans="1:2" ht="15">
      <c r="A19" s="84" t="s">
        <v>320</v>
      </c>
      <c r="B19" s="143">
        <v>6.2166537690868454E-2</v>
      </c>
    </row>
  </sheetData>
  <mergeCells count="1">
    <mergeCell ref="A1:B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dimension ref="A1:Y4"/>
  <sheetViews>
    <sheetView topLeftCell="A4" workbookViewId="0">
      <selection activeCell="L19" sqref="L19"/>
    </sheetView>
  </sheetViews>
  <sheetFormatPr defaultRowHeight="14.25"/>
  <cols>
    <col min="1" max="1" width="16" customWidth="1"/>
    <col min="19" max="19" width="12.75" customWidth="1"/>
    <col min="23" max="23" width="12.25" bestFit="1" customWidth="1"/>
  </cols>
  <sheetData>
    <row r="1" spans="1:25" ht="14.25" customHeight="1">
      <c r="A1" s="303" t="s">
        <v>608</v>
      </c>
      <c r="B1" s="304"/>
      <c r="C1" s="304"/>
      <c r="D1" s="304"/>
      <c r="E1" s="304"/>
      <c r="F1" s="304"/>
    </row>
    <row r="2" spans="1:25" ht="39.75" customHeight="1">
      <c r="A2" s="301"/>
      <c r="B2" s="302"/>
      <c r="C2" s="302"/>
      <c r="D2" s="302"/>
      <c r="E2" s="302"/>
      <c r="F2" s="302"/>
    </row>
    <row r="3" spans="1:25" ht="15">
      <c r="A3" s="123"/>
      <c r="B3" s="123" t="s">
        <v>0</v>
      </c>
      <c r="C3" s="123" t="s">
        <v>1</v>
      </c>
      <c r="D3" s="123" t="s">
        <v>2</v>
      </c>
      <c r="E3" s="123" t="s">
        <v>3</v>
      </c>
      <c r="F3" s="123" t="s">
        <v>4</v>
      </c>
      <c r="G3" s="123" t="s">
        <v>5</v>
      </c>
      <c r="H3" s="123" t="s">
        <v>6</v>
      </c>
      <c r="I3" s="123" t="s">
        <v>7</v>
      </c>
      <c r="J3" s="123" t="s">
        <v>8</v>
      </c>
      <c r="K3" s="123" t="s">
        <v>9</v>
      </c>
      <c r="L3" s="123" t="s">
        <v>10</v>
      </c>
      <c r="M3" s="123" t="s">
        <v>11</v>
      </c>
      <c r="N3" s="123" t="s">
        <v>12</v>
      </c>
      <c r="O3" s="123" t="s">
        <v>13</v>
      </c>
      <c r="P3" s="123" t="s">
        <v>14</v>
      </c>
      <c r="Q3" s="123" t="s">
        <v>15</v>
      </c>
      <c r="R3" s="123" t="s">
        <v>16</v>
      </c>
      <c r="S3" s="123" t="s">
        <v>17</v>
      </c>
      <c r="T3" s="123" t="s">
        <v>18</v>
      </c>
      <c r="U3" s="123" t="s">
        <v>19</v>
      </c>
      <c r="V3" s="123" t="s">
        <v>20</v>
      </c>
      <c r="W3" s="123" t="s">
        <v>33</v>
      </c>
      <c r="X3" s="123" t="s">
        <v>34</v>
      </c>
      <c r="Y3" s="123" t="s">
        <v>35</v>
      </c>
    </row>
    <row r="4" spans="1:25" ht="60">
      <c r="A4" s="147" t="s">
        <v>321</v>
      </c>
      <c r="B4" s="144">
        <v>331294</v>
      </c>
      <c r="C4" s="144">
        <v>331937</v>
      </c>
      <c r="D4" s="144">
        <v>332889</v>
      </c>
      <c r="E4" s="144">
        <v>333989</v>
      </c>
      <c r="F4" s="145">
        <v>335172</v>
      </c>
      <c r="G4" s="145">
        <v>336258</v>
      </c>
      <c r="H4" s="144">
        <v>337032</v>
      </c>
      <c r="I4" s="144">
        <v>338177</v>
      </c>
      <c r="J4" s="144">
        <v>339274</v>
      </c>
      <c r="K4" s="144">
        <v>340695</v>
      </c>
      <c r="L4" s="144">
        <v>342038</v>
      </c>
      <c r="M4" s="144">
        <v>343375</v>
      </c>
      <c r="N4" s="144">
        <v>342645</v>
      </c>
      <c r="O4" s="144">
        <v>343429</v>
      </c>
      <c r="P4" s="144">
        <v>344076</v>
      </c>
      <c r="Q4" s="144">
        <v>345106</v>
      </c>
      <c r="R4" s="145">
        <v>346267</v>
      </c>
      <c r="S4" s="145">
        <v>347438</v>
      </c>
      <c r="T4" s="144">
        <v>348506</v>
      </c>
      <c r="U4" s="144">
        <v>349696</v>
      </c>
      <c r="V4" s="144">
        <v>350436</v>
      </c>
      <c r="W4" s="146">
        <v>350455</v>
      </c>
      <c r="X4" s="146">
        <v>350846</v>
      </c>
      <c r="Y4" s="146">
        <v>351074</v>
      </c>
    </row>
  </sheetData>
  <mergeCells count="1">
    <mergeCell ref="A1:F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dimension ref="A1:B20"/>
  <sheetViews>
    <sheetView workbookViewId="0">
      <selection activeCell="I24" sqref="I24"/>
    </sheetView>
  </sheetViews>
  <sheetFormatPr defaultRowHeight="14.25"/>
  <cols>
    <col min="1" max="1" width="15" style="148" customWidth="1"/>
    <col min="2" max="2" width="21.125" style="148" customWidth="1"/>
    <col min="3" max="16384" width="9" style="148"/>
  </cols>
  <sheetData>
    <row r="1" spans="1:2">
      <c r="A1" s="303" t="s">
        <v>285</v>
      </c>
      <c r="B1" s="304"/>
    </row>
    <row r="2" spans="1:2">
      <c r="A2" s="301"/>
      <c r="B2" s="302"/>
    </row>
    <row r="3" spans="1:2" ht="15">
      <c r="A3" s="156" t="s">
        <v>303</v>
      </c>
      <c r="B3" s="149">
        <v>2.7999999999999997E-2</v>
      </c>
    </row>
    <row r="4" spans="1:2" ht="15">
      <c r="A4" s="156" t="s">
        <v>322</v>
      </c>
      <c r="B4" s="149">
        <v>4.2000000000000003E-2</v>
      </c>
    </row>
    <row r="5" spans="1:2" ht="15">
      <c r="A5" s="156" t="s">
        <v>315</v>
      </c>
      <c r="B5" s="149">
        <v>4.2999999999999997E-2</v>
      </c>
    </row>
    <row r="6" spans="1:2" ht="15">
      <c r="A6" s="156" t="s">
        <v>306</v>
      </c>
      <c r="B6" s="149">
        <v>5.2000000000000005E-2</v>
      </c>
    </row>
    <row r="7" spans="1:2" ht="15">
      <c r="A7" s="156" t="s">
        <v>314</v>
      </c>
      <c r="B7" s="149">
        <v>5.4000000000000006E-2</v>
      </c>
    </row>
    <row r="8" spans="1:2" ht="15">
      <c r="A8" s="156" t="s">
        <v>307</v>
      </c>
      <c r="B8" s="149">
        <v>5.5E-2</v>
      </c>
    </row>
    <row r="9" spans="1:2" ht="15">
      <c r="A9" s="156" t="s">
        <v>43</v>
      </c>
      <c r="B9" s="149">
        <v>5.7000000000000002E-2</v>
      </c>
    </row>
    <row r="10" spans="1:2" ht="15">
      <c r="A10" s="156" t="s">
        <v>320</v>
      </c>
      <c r="B10" s="149">
        <v>6.0999999999999999E-2</v>
      </c>
    </row>
    <row r="11" spans="1:2" ht="15">
      <c r="A11" s="156" t="s">
        <v>313</v>
      </c>
      <c r="B11" s="149">
        <v>6.0999999999999999E-2</v>
      </c>
    </row>
    <row r="12" spans="1:2" ht="15">
      <c r="A12" s="156" t="s">
        <v>319</v>
      </c>
      <c r="B12" s="149">
        <v>6.6000000000000003E-2</v>
      </c>
    </row>
    <row r="13" spans="1:2" ht="15">
      <c r="A13" s="156" t="s">
        <v>310</v>
      </c>
      <c r="B13" s="149">
        <v>7.0999999999999994E-2</v>
      </c>
    </row>
    <row r="14" spans="1:2" ht="15">
      <c r="A14" s="156" t="s">
        <v>318</v>
      </c>
      <c r="B14" s="149">
        <v>7.4999999999999997E-2</v>
      </c>
    </row>
    <row r="15" spans="1:2" ht="15">
      <c r="A15" s="156" t="s">
        <v>316</v>
      </c>
      <c r="B15" s="149">
        <v>7.5999999999999998E-2</v>
      </c>
    </row>
    <row r="16" spans="1:2" ht="15">
      <c r="A16" s="156" t="s">
        <v>317</v>
      </c>
      <c r="B16" s="149">
        <v>8.5999999999999993E-2</v>
      </c>
    </row>
    <row r="17" spans="1:2" ht="15">
      <c r="A17" s="156" t="s">
        <v>311</v>
      </c>
      <c r="B17" s="149">
        <v>0.107</v>
      </c>
    </row>
    <row r="18" spans="1:2" ht="15">
      <c r="A18" s="156" t="s">
        <v>284</v>
      </c>
      <c r="B18" s="150">
        <v>0.127</v>
      </c>
    </row>
    <row r="19" spans="1:2" ht="15">
      <c r="A19" s="156" t="s">
        <v>309</v>
      </c>
      <c r="B19" s="151" t="s">
        <v>66</v>
      </c>
    </row>
    <row r="20" spans="1:2" ht="15">
      <c r="A20" s="156" t="s">
        <v>312</v>
      </c>
      <c r="B20" s="151" t="s">
        <v>66</v>
      </c>
    </row>
  </sheetData>
  <mergeCells count="1">
    <mergeCell ref="A1:B2"/>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dimension ref="A1:G47"/>
  <sheetViews>
    <sheetView topLeftCell="D1" workbookViewId="0">
      <selection activeCell="M19" sqref="M19"/>
    </sheetView>
  </sheetViews>
  <sheetFormatPr defaultRowHeight="14.25"/>
  <cols>
    <col min="1" max="1" width="10.875" style="153" customWidth="1"/>
    <col min="2" max="2" width="13.25" style="153" customWidth="1"/>
    <col min="3" max="3" width="17.25" style="153" customWidth="1"/>
    <col min="4" max="5" width="12.875" style="153" customWidth="1"/>
    <col min="6" max="6" width="13.625" style="153" customWidth="1"/>
    <col min="7" max="7" width="13.5" style="153" customWidth="1"/>
    <col min="8" max="16384" width="9" style="153"/>
  </cols>
  <sheetData>
    <row r="1" spans="1:7" ht="14.25" customHeight="1">
      <c r="A1" s="303" t="s">
        <v>359</v>
      </c>
      <c r="B1" s="304"/>
      <c r="C1" s="304"/>
      <c r="D1" s="304"/>
      <c r="E1" s="304"/>
      <c r="F1" s="304"/>
      <c r="G1" s="304"/>
    </row>
    <row r="2" spans="1:7" ht="29.25" customHeight="1">
      <c r="A2" s="301"/>
      <c r="B2" s="302"/>
      <c r="C2" s="302"/>
      <c r="D2" s="302"/>
      <c r="E2" s="302"/>
      <c r="F2" s="302"/>
      <c r="G2" s="302"/>
    </row>
    <row r="3" spans="1:7" ht="45">
      <c r="A3" s="155"/>
      <c r="B3" s="160" t="s">
        <v>335</v>
      </c>
      <c r="C3" s="160" t="s">
        <v>360</v>
      </c>
      <c r="D3" s="160" t="s">
        <v>336</v>
      </c>
      <c r="E3" s="160" t="s">
        <v>337</v>
      </c>
      <c r="F3" s="160" t="s">
        <v>338</v>
      </c>
      <c r="G3" s="160" t="s">
        <v>339</v>
      </c>
    </row>
    <row r="4" spans="1:7" ht="15">
      <c r="A4" s="159" t="s">
        <v>340</v>
      </c>
      <c r="B4" s="154">
        <v>271.93799999999999</v>
      </c>
      <c r="C4" s="154">
        <v>144.434</v>
      </c>
      <c r="D4" s="154">
        <v>156.14099999999999</v>
      </c>
      <c r="E4" s="154">
        <v>327.85199999999998</v>
      </c>
      <c r="F4" s="154">
        <v>213.52799999999999</v>
      </c>
      <c r="G4" s="154">
        <v>146.07400000000001</v>
      </c>
    </row>
    <row r="5" spans="1:7" ht="15">
      <c r="A5" s="159" t="s">
        <v>341</v>
      </c>
      <c r="B5" s="154">
        <v>281.238</v>
      </c>
      <c r="C5" s="154">
        <v>154.09299999999999</v>
      </c>
      <c r="D5" s="154">
        <v>159.66399999999999</v>
      </c>
      <c r="E5" s="154">
        <v>330.74</v>
      </c>
      <c r="F5" s="154">
        <v>200.61799999999999</v>
      </c>
      <c r="G5" s="154">
        <v>141.441</v>
      </c>
    </row>
    <row r="6" spans="1:7" ht="15">
      <c r="A6" s="159" t="s">
        <v>342</v>
      </c>
      <c r="B6" s="154">
        <v>287.08499999999998</v>
      </c>
      <c r="C6" s="154">
        <v>156.06299999999999</v>
      </c>
      <c r="D6" s="154">
        <v>161.869</v>
      </c>
      <c r="E6" s="154">
        <v>328.42</v>
      </c>
      <c r="F6" s="154">
        <v>195.76499999999999</v>
      </c>
      <c r="G6" s="154">
        <v>137.35400000000001</v>
      </c>
    </row>
    <row r="7" spans="1:7" ht="15">
      <c r="A7" s="159" t="s">
        <v>343</v>
      </c>
      <c r="B7" s="154">
        <v>294.89999999999998</v>
      </c>
      <c r="C7" s="154">
        <v>158.9</v>
      </c>
      <c r="D7" s="154">
        <v>161.25800000000001</v>
      </c>
      <c r="E7" s="154">
        <v>325.803</v>
      </c>
      <c r="F7" s="154">
        <v>193.65799999999999</v>
      </c>
      <c r="G7" s="154">
        <v>131.29300000000001</v>
      </c>
    </row>
    <row r="8" spans="1:7" ht="15">
      <c r="A8" s="159" t="s">
        <v>344</v>
      </c>
      <c r="B8" s="154">
        <v>303.142</v>
      </c>
      <c r="C8" s="154">
        <v>159.809</v>
      </c>
      <c r="D8" s="154">
        <v>162.90100000000001</v>
      </c>
      <c r="E8" s="154">
        <v>320.23</v>
      </c>
      <c r="F8" s="154">
        <v>189.584</v>
      </c>
      <c r="G8" s="154">
        <v>123.922</v>
      </c>
    </row>
    <row r="9" spans="1:7" ht="15">
      <c r="A9" s="159" t="s">
        <v>345</v>
      </c>
      <c r="B9" s="154">
        <v>306.92700000000002</v>
      </c>
      <c r="C9" s="154">
        <v>162.12100000000001</v>
      </c>
      <c r="D9" s="154">
        <v>165.58500000000001</v>
      </c>
      <c r="E9" s="154">
        <v>311.697</v>
      </c>
      <c r="F9" s="154">
        <v>184.51</v>
      </c>
      <c r="G9" s="154">
        <v>118.346</v>
      </c>
    </row>
    <row r="10" spans="1:7" ht="15">
      <c r="A10" s="159" t="s">
        <v>346</v>
      </c>
      <c r="B10" s="154">
        <v>315.08600000000001</v>
      </c>
      <c r="C10" s="154">
        <v>161.44300000000001</v>
      </c>
      <c r="D10" s="154">
        <v>168.786</v>
      </c>
      <c r="E10" s="154">
        <v>302.596</v>
      </c>
      <c r="F10" s="154">
        <v>179.262</v>
      </c>
      <c r="G10" s="154">
        <v>112.962</v>
      </c>
    </row>
    <row r="11" spans="1:7" ht="15">
      <c r="A11" s="159" t="s">
        <v>347</v>
      </c>
      <c r="B11" s="154">
        <v>321.45</v>
      </c>
      <c r="C11" s="154">
        <v>163.142</v>
      </c>
      <c r="D11" s="154">
        <v>168.12899999999999</v>
      </c>
      <c r="E11" s="154">
        <v>296.28899999999999</v>
      </c>
      <c r="F11" s="154">
        <v>169.53899999999999</v>
      </c>
      <c r="G11" s="154">
        <v>110.47199999999999</v>
      </c>
    </row>
    <row r="12" spans="1:7" ht="15">
      <c r="A12" s="159" t="s">
        <v>348</v>
      </c>
      <c r="B12" s="154">
        <v>324.86700000000002</v>
      </c>
      <c r="C12" s="154">
        <v>169.13800000000001</v>
      </c>
      <c r="D12" s="154">
        <v>164.197</v>
      </c>
      <c r="E12" s="154">
        <v>290.57499999999999</v>
      </c>
      <c r="F12" s="154">
        <v>163.28700000000001</v>
      </c>
      <c r="G12" s="154">
        <v>108.26600000000001</v>
      </c>
    </row>
    <row r="13" spans="1:7" ht="15">
      <c r="A13" s="159" t="s">
        <v>349</v>
      </c>
      <c r="B13" s="154">
        <v>330.25299999999999</v>
      </c>
      <c r="C13" s="154">
        <v>171.25399999999999</v>
      </c>
      <c r="D13" s="154">
        <v>157.79900000000001</v>
      </c>
      <c r="E13" s="154">
        <v>283.84300000000002</v>
      </c>
      <c r="F13" s="154">
        <v>157.16499999999999</v>
      </c>
      <c r="G13" s="154">
        <v>106.408</v>
      </c>
    </row>
    <row r="14" spans="1:7" ht="15">
      <c r="A14" s="159" t="s">
        <v>350</v>
      </c>
      <c r="B14" s="154">
        <v>334.61099999999999</v>
      </c>
      <c r="C14" s="154">
        <v>169.798</v>
      </c>
      <c r="D14" s="154">
        <v>151.851</v>
      </c>
      <c r="E14" s="154">
        <v>276.36500000000001</v>
      </c>
      <c r="F14" s="154">
        <v>151.61500000000001</v>
      </c>
      <c r="G14" s="154">
        <v>103.979</v>
      </c>
    </row>
    <row r="15" spans="1:7" ht="15">
      <c r="A15" s="159" t="s">
        <v>351</v>
      </c>
      <c r="B15" s="154">
        <v>340.39800000000002</v>
      </c>
      <c r="C15" s="154">
        <v>164.49299999999999</v>
      </c>
      <c r="D15" s="154">
        <v>148.678</v>
      </c>
      <c r="E15" s="154">
        <v>267.262</v>
      </c>
      <c r="F15" s="154">
        <v>147.251</v>
      </c>
      <c r="G15" s="154">
        <v>101.117</v>
      </c>
    </row>
    <row r="16" spans="1:7" ht="15">
      <c r="A16" s="159" t="s">
        <v>352</v>
      </c>
      <c r="B16" s="154">
        <v>345.12099999999998</v>
      </c>
      <c r="C16" s="154">
        <v>158.58600000000001</v>
      </c>
      <c r="D16" s="154">
        <v>147.029</v>
      </c>
      <c r="E16" s="154">
        <v>258.56700000000001</v>
      </c>
      <c r="F16" s="154">
        <v>144.53</v>
      </c>
      <c r="G16" s="154">
        <v>97.968999999999994</v>
      </c>
    </row>
    <row r="17" spans="1:7" ht="15">
      <c r="A17" s="159" t="s">
        <v>353</v>
      </c>
      <c r="B17" s="154">
        <v>346.47</v>
      </c>
      <c r="C17" s="154">
        <v>152.982</v>
      </c>
      <c r="D17" s="154">
        <v>146.02699999999999</v>
      </c>
      <c r="E17" s="154">
        <v>247.46799999999999</v>
      </c>
      <c r="F17" s="154">
        <v>141.15799999999999</v>
      </c>
      <c r="G17" s="154">
        <v>96.260999999999996</v>
      </c>
    </row>
    <row r="18" spans="1:7" ht="15">
      <c r="A18" s="159" t="s">
        <v>354</v>
      </c>
      <c r="B18" s="154">
        <v>342.76100000000002</v>
      </c>
      <c r="C18" s="154">
        <v>149.702</v>
      </c>
      <c r="D18" s="154">
        <v>142.83600000000001</v>
      </c>
      <c r="E18" s="154">
        <v>238.06100000000001</v>
      </c>
      <c r="F18" s="154">
        <v>137.476</v>
      </c>
      <c r="G18" s="154">
        <v>96.215999999999994</v>
      </c>
    </row>
    <row r="19" spans="1:7" ht="15">
      <c r="A19" s="159" t="s">
        <v>355</v>
      </c>
      <c r="B19" s="154">
        <v>337.64400000000001</v>
      </c>
      <c r="C19" s="154">
        <v>147.577</v>
      </c>
      <c r="D19" s="154">
        <v>138.07300000000001</v>
      </c>
      <c r="E19" s="154">
        <v>229.88800000000001</v>
      </c>
      <c r="F19" s="154">
        <v>133.965</v>
      </c>
      <c r="G19" s="154">
        <v>97.043999999999997</v>
      </c>
    </row>
    <row r="20" spans="1:7" ht="15">
      <c r="A20" s="159" t="s">
        <v>356</v>
      </c>
      <c r="B20" s="154">
        <v>330.64</v>
      </c>
      <c r="C20" s="154">
        <v>146.59700000000001</v>
      </c>
      <c r="D20" s="154">
        <v>131.53700000000001</v>
      </c>
      <c r="E20" s="154">
        <v>223.49100000000001</v>
      </c>
      <c r="F20" s="154">
        <v>130.42400000000001</v>
      </c>
      <c r="G20" s="154">
        <v>99.088999999999999</v>
      </c>
    </row>
    <row r="21" spans="1:7" ht="15">
      <c r="A21" s="159" t="s">
        <v>357</v>
      </c>
      <c r="B21" s="154">
        <v>321.23700000000002</v>
      </c>
      <c r="C21" s="154">
        <v>143.14500000000001</v>
      </c>
      <c r="D21" s="154">
        <v>125.61199999999999</v>
      </c>
      <c r="E21" s="154">
        <v>217.42500000000001</v>
      </c>
      <c r="F21" s="154">
        <v>129.21799999999999</v>
      </c>
      <c r="G21" s="154">
        <v>103.57</v>
      </c>
    </row>
    <row r="22" spans="1:7" ht="15">
      <c r="A22" s="159" t="s">
        <v>358</v>
      </c>
      <c r="B22" s="154">
        <v>312.334</v>
      </c>
      <c r="C22" s="154">
        <v>138.45699999999999</v>
      </c>
      <c r="D22" s="154">
        <v>120.752</v>
      </c>
      <c r="E22" s="154">
        <v>211.369</v>
      </c>
      <c r="F22" s="154">
        <v>129.423</v>
      </c>
      <c r="G22" s="154">
        <v>108.56699999999999</v>
      </c>
    </row>
    <row r="23" spans="1:7" ht="15">
      <c r="A23" s="159" t="s">
        <v>93</v>
      </c>
      <c r="B23" s="154">
        <v>311.23599999999999</v>
      </c>
      <c r="C23" s="154">
        <v>132.179</v>
      </c>
      <c r="D23" s="154">
        <v>116.21299999999999</v>
      </c>
      <c r="E23" s="154">
        <v>208.10400000000001</v>
      </c>
      <c r="F23" s="154">
        <v>136.858</v>
      </c>
      <c r="G23" s="154">
        <v>116.099</v>
      </c>
    </row>
    <row r="24" spans="1:7" ht="15">
      <c r="A24" s="159" t="s">
        <v>94</v>
      </c>
      <c r="B24" s="154">
        <v>303.363</v>
      </c>
      <c r="C24" s="154">
        <v>126.104</v>
      </c>
      <c r="D24" s="154">
        <v>112.886</v>
      </c>
      <c r="E24" s="154">
        <v>204.35</v>
      </c>
      <c r="F24" s="154">
        <v>143.24100000000001</v>
      </c>
      <c r="G24" s="154">
        <v>113.215</v>
      </c>
    </row>
    <row r="25" spans="1:7" ht="15">
      <c r="A25" s="157">
        <v>2013</v>
      </c>
      <c r="B25" s="154">
        <v>285.375</v>
      </c>
      <c r="C25" s="154">
        <v>116.727</v>
      </c>
      <c r="D25" s="154">
        <v>107.494</v>
      </c>
      <c r="E25" s="154">
        <v>196.54599999999999</v>
      </c>
      <c r="F25" s="154">
        <v>141.94999999999999</v>
      </c>
      <c r="G25" s="154">
        <v>109.185</v>
      </c>
    </row>
    <row r="26" spans="1:7" ht="15">
      <c r="A26" s="157">
        <v>2014</v>
      </c>
      <c r="B26" s="154">
        <v>276.22899999999998</v>
      </c>
      <c r="C26" s="154">
        <v>113.236</v>
      </c>
      <c r="D26" s="154">
        <v>104.997</v>
      </c>
      <c r="E26" s="154">
        <v>197.25200000000001</v>
      </c>
      <c r="F26" s="154">
        <v>144.208</v>
      </c>
      <c r="G26" s="154">
        <v>109.292</v>
      </c>
    </row>
    <row r="27" spans="1:7" ht="15">
      <c r="A27" s="157">
        <v>2015</v>
      </c>
      <c r="B27" s="154">
        <v>266.721</v>
      </c>
      <c r="C27" s="154">
        <v>109.96299999999999</v>
      </c>
      <c r="D27" s="154">
        <v>102.116</v>
      </c>
      <c r="E27" s="154">
        <v>200.208</v>
      </c>
      <c r="F27" s="154">
        <v>145.59100000000001</v>
      </c>
      <c r="G27" s="154">
        <v>109.026</v>
      </c>
    </row>
    <row r="28" spans="1:7" ht="15">
      <c r="A28" s="157">
        <v>2016</v>
      </c>
      <c r="B28" s="154">
        <v>255.82499999999999</v>
      </c>
      <c r="C28" s="154">
        <v>108.08499999999999</v>
      </c>
      <c r="D28" s="154">
        <v>98.683999999999997</v>
      </c>
      <c r="E28" s="154">
        <v>204.286</v>
      </c>
      <c r="F28" s="154">
        <v>146.482</v>
      </c>
      <c r="G28" s="154">
        <v>108.431</v>
      </c>
    </row>
    <row r="29" spans="1:7" ht="15">
      <c r="A29" s="157">
        <v>2017</v>
      </c>
      <c r="B29" s="154">
        <v>246.547</v>
      </c>
      <c r="C29" s="154">
        <v>105.59699999999999</v>
      </c>
      <c r="D29" s="154">
        <v>97.103999999999999</v>
      </c>
      <c r="E29" s="154">
        <v>208.65799999999999</v>
      </c>
      <c r="F29" s="154">
        <v>146.86199999999999</v>
      </c>
      <c r="G29" s="154">
        <v>107.504</v>
      </c>
    </row>
    <row r="30" spans="1:7" ht="15">
      <c r="A30" s="157">
        <v>2018</v>
      </c>
      <c r="B30" s="154">
        <v>238.608</v>
      </c>
      <c r="C30" s="154">
        <v>102.746</v>
      </c>
      <c r="D30" s="154">
        <v>97.251000000000005</v>
      </c>
      <c r="E30" s="154">
        <v>212.739</v>
      </c>
      <c r="F30" s="154">
        <v>146.767</v>
      </c>
      <c r="G30" s="154">
        <v>106.248</v>
      </c>
    </row>
    <row r="31" spans="1:7" ht="15">
      <c r="A31" s="157">
        <v>2019</v>
      </c>
      <c r="B31" s="154">
        <v>232.21799999999999</v>
      </c>
      <c r="C31" s="154">
        <v>99.343000000000004</v>
      </c>
      <c r="D31" s="154">
        <v>98.338999999999999</v>
      </c>
      <c r="E31" s="154">
        <v>216.64699999999999</v>
      </c>
      <c r="F31" s="154">
        <v>146.19900000000001</v>
      </c>
      <c r="G31" s="154">
        <v>104.72</v>
      </c>
    </row>
    <row r="32" spans="1:7" ht="15">
      <c r="A32" s="157">
        <v>2020</v>
      </c>
      <c r="B32" s="154">
        <v>226.39099999999999</v>
      </c>
      <c r="C32" s="154">
        <v>97.807000000000002</v>
      </c>
      <c r="D32" s="154">
        <v>100.73399999999999</v>
      </c>
      <c r="E32" s="154">
        <v>219.15100000000001</v>
      </c>
      <c r="F32" s="154">
        <v>145.19200000000001</v>
      </c>
      <c r="G32" s="154">
        <v>102.97499999999999</v>
      </c>
    </row>
    <row r="33" spans="1:7" ht="15">
      <c r="A33" s="157">
        <v>2021</v>
      </c>
      <c r="B33" s="154">
        <v>220.37899999999999</v>
      </c>
      <c r="C33" s="154">
        <v>97.984999999999999</v>
      </c>
      <c r="D33" s="154">
        <v>103.629</v>
      </c>
      <c r="E33" s="154">
        <v>220.50899999999999</v>
      </c>
      <c r="F33" s="154">
        <v>143.76400000000001</v>
      </c>
      <c r="G33" s="154">
        <v>101.023</v>
      </c>
    </row>
    <row r="34" spans="1:7" ht="15">
      <c r="A34" s="157">
        <v>2022</v>
      </c>
      <c r="B34" s="154">
        <v>215.22</v>
      </c>
      <c r="C34" s="154">
        <v>99.102000000000004</v>
      </c>
      <c r="D34" s="154">
        <v>106.696</v>
      </c>
      <c r="E34" s="154">
        <v>221.12700000000001</v>
      </c>
      <c r="F34" s="154">
        <v>141.92699999999999</v>
      </c>
      <c r="G34" s="154">
        <v>98.921999999999997</v>
      </c>
    </row>
    <row r="35" spans="1:7" ht="15">
      <c r="A35" s="157">
        <v>2023</v>
      </c>
      <c r="B35" s="154">
        <v>211.27</v>
      </c>
      <c r="C35" s="154">
        <v>101.506</v>
      </c>
      <c r="D35" s="154">
        <v>108.735</v>
      </c>
      <c r="E35" s="154">
        <v>221.012</v>
      </c>
      <c r="F35" s="154">
        <v>139.76900000000001</v>
      </c>
      <c r="G35" s="154">
        <v>96.688999999999993</v>
      </c>
    </row>
    <row r="36" spans="1:7" ht="15">
      <c r="A36" s="157">
        <v>2024</v>
      </c>
      <c r="B36" s="154">
        <v>208.69399999999999</v>
      </c>
      <c r="C36" s="154">
        <v>104.41500000000001</v>
      </c>
      <c r="D36" s="154">
        <v>109.992</v>
      </c>
      <c r="E36" s="154">
        <v>220.20099999999999</v>
      </c>
      <c r="F36" s="154">
        <v>137.29900000000001</v>
      </c>
      <c r="G36" s="154">
        <v>94.381</v>
      </c>
    </row>
    <row r="37" spans="1:7" ht="15">
      <c r="A37" s="157">
        <v>2025</v>
      </c>
      <c r="B37" s="154">
        <v>206.565</v>
      </c>
      <c r="C37" s="154">
        <v>107.502</v>
      </c>
      <c r="D37" s="154">
        <v>110.854</v>
      </c>
      <c r="E37" s="154">
        <v>218.70599999999999</v>
      </c>
      <c r="F37" s="154">
        <v>134.59100000000001</v>
      </c>
      <c r="G37" s="154">
        <v>92.055000000000007</v>
      </c>
    </row>
    <row r="38" spans="1:7" ht="15">
      <c r="A38" s="157">
        <v>2026</v>
      </c>
      <c r="B38" s="154">
        <v>207.50899999999999</v>
      </c>
      <c r="C38" s="154">
        <v>109.547</v>
      </c>
      <c r="D38" s="154">
        <v>111.33499999999999</v>
      </c>
      <c r="E38" s="154">
        <v>216.601</v>
      </c>
      <c r="F38" s="154">
        <v>131.696</v>
      </c>
      <c r="G38" s="154">
        <v>89.756</v>
      </c>
    </row>
    <row r="39" spans="1:7" ht="15">
      <c r="A39" s="157">
        <v>2027</v>
      </c>
      <c r="B39" s="154">
        <v>210.67699999999999</v>
      </c>
      <c r="C39" s="154">
        <v>110.795</v>
      </c>
      <c r="D39" s="154">
        <v>111.446</v>
      </c>
      <c r="E39" s="154">
        <v>213.91</v>
      </c>
      <c r="F39" s="154">
        <v>128.67099999999999</v>
      </c>
      <c r="G39" s="154">
        <v>87.518000000000001</v>
      </c>
    </row>
    <row r="40" spans="1:7" ht="15">
      <c r="A40" s="157">
        <v>2028</v>
      </c>
      <c r="B40" s="154">
        <v>214.976</v>
      </c>
      <c r="C40" s="154">
        <v>111.66200000000001</v>
      </c>
      <c r="D40" s="154">
        <v>111.203</v>
      </c>
      <c r="E40" s="154">
        <v>210.69900000000001</v>
      </c>
      <c r="F40" s="154">
        <v>125.577</v>
      </c>
      <c r="G40" s="154">
        <v>85.403000000000006</v>
      </c>
    </row>
    <row r="41" spans="1:7" ht="15">
      <c r="A41" s="158">
        <v>2029</v>
      </c>
      <c r="B41" s="154">
        <v>219.47800000000001</v>
      </c>
      <c r="C41" s="154">
        <v>112.14100000000001</v>
      </c>
      <c r="D41" s="154">
        <v>110.608</v>
      </c>
      <c r="E41" s="154">
        <v>207.02699999999999</v>
      </c>
      <c r="F41" s="154">
        <v>122.49</v>
      </c>
      <c r="G41" s="154">
        <v>83.468000000000004</v>
      </c>
    </row>
    <row r="42" spans="1:7" ht="15">
      <c r="A42" s="158">
        <v>2030</v>
      </c>
      <c r="B42" s="154">
        <v>223.69200000000001</v>
      </c>
      <c r="C42" s="154">
        <v>112.256</v>
      </c>
      <c r="D42" s="154">
        <v>109.67700000000001</v>
      </c>
      <c r="E42" s="154">
        <v>202.99700000000001</v>
      </c>
      <c r="F42" s="154">
        <v>119.456</v>
      </c>
      <c r="G42" s="154">
        <v>81.760000000000005</v>
      </c>
    </row>
    <row r="43" spans="1:7" ht="15">
      <c r="A43" s="158">
        <v>2031</v>
      </c>
      <c r="B43" s="154">
        <v>227.66900000000001</v>
      </c>
      <c r="C43" s="154">
        <v>112.003</v>
      </c>
      <c r="D43" s="154">
        <v>108.41200000000001</v>
      </c>
      <c r="E43" s="154">
        <v>198.696</v>
      </c>
      <c r="F43" s="154">
        <v>116.559</v>
      </c>
      <c r="G43" s="154">
        <v>80.307000000000002</v>
      </c>
    </row>
    <row r="44" spans="1:7" ht="15">
      <c r="A44" s="158">
        <v>2032</v>
      </c>
      <c r="B44" s="154">
        <v>230.196</v>
      </c>
      <c r="C44" s="154">
        <v>111.40600000000001</v>
      </c>
      <c r="D44" s="154">
        <v>106.881</v>
      </c>
      <c r="E44" s="154">
        <v>194.20099999999999</v>
      </c>
      <c r="F44" s="154">
        <v>113.873</v>
      </c>
      <c r="G44" s="154">
        <v>79.131</v>
      </c>
    </row>
    <row r="45" spans="1:7" ht="15">
      <c r="A45" s="158">
        <v>2033</v>
      </c>
      <c r="B45" s="154">
        <v>231.55500000000001</v>
      </c>
      <c r="C45" s="154">
        <v>110.46299999999999</v>
      </c>
      <c r="D45" s="154">
        <v>105.09099999999999</v>
      </c>
      <c r="E45" s="154">
        <v>189.613</v>
      </c>
      <c r="F45" s="154">
        <v>111.43899999999999</v>
      </c>
      <c r="G45" s="154">
        <v>78.248999999999995</v>
      </c>
    </row>
    <row r="46" spans="1:7" ht="15">
      <c r="A46" s="158">
        <v>2034</v>
      </c>
      <c r="B46" s="154">
        <v>232.13200000000001</v>
      </c>
      <c r="C46" s="154">
        <v>109.19199999999999</v>
      </c>
      <c r="D46" s="154">
        <v>103.099</v>
      </c>
      <c r="E46" s="154">
        <v>184.994</v>
      </c>
      <c r="F46" s="154">
        <v>109.33499999999999</v>
      </c>
      <c r="G46" s="154">
        <v>77.680999999999997</v>
      </c>
    </row>
    <row r="47" spans="1:7" ht="15">
      <c r="A47" s="158">
        <v>2035</v>
      </c>
      <c r="B47" s="154">
        <v>231.977</v>
      </c>
      <c r="C47" s="154">
        <v>107.65</v>
      </c>
      <c r="D47" s="154">
        <v>100.95</v>
      </c>
      <c r="E47" s="154">
        <v>180.499</v>
      </c>
      <c r="F47" s="154">
        <v>107.596</v>
      </c>
      <c r="G47" s="154">
        <v>77.370999999999995</v>
      </c>
    </row>
  </sheetData>
  <mergeCells count="1">
    <mergeCell ref="A1:G2"/>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dimension ref="A1:D19"/>
  <sheetViews>
    <sheetView workbookViewId="0">
      <selection activeCell="L20" sqref="L20"/>
    </sheetView>
  </sheetViews>
  <sheetFormatPr defaultRowHeight="12.75"/>
  <cols>
    <col min="1" max="1" width="14.25" style="161" customWidth="1"/>
    <col min="2" max="2" width="16.25" style="161" customWidth="1"/>
    <col min="3" max="3" width="9" style="161"/>
    <col min="4" max="4" width="10.125" style="161" bestFit="1" customWidth="1"/>
    <col min="5" max="254" width="9" style="161"/>
    <col min="255" max="255" width="10.125" style="161" bestFit="1" customWidth="1"/>
    <col min="256" max="256" width="9" style="161"/>
    <col min="257" max="257" width="9.25" style="161" bestFit="1" customWidth="1"/>
    <col min="258" max="259" width="9" style="161"/>
    <col min="260" max="260" width="10.125" style="161" bestFit="1" customWidth="1"/>
    <col min="261" max="510" width="9" style="161"/>
    <col min="511" max="511" width="10.125" style="161" bestFit="1" customWidth="1"/>
    <col min="512" max="512" width="9" style="161"/>
    <col min="513" max="513" width="9.25" style="161" bestFit="1" customWidth="1"/>
    <col min="514" max="515" width="9" style="161"/>
    <col min="516" max="516" width="10.125" style="161" bestFit="1" customWidth="1"/>
    <col min="517" max="766" width="9" style="161"/>
    <col min="767" max="767" width="10.125" style="161" bestFit="1" customWidth="1"/>
    <col min="768" max="768" width="9" style="161"/>
    <col min="769" max="769" width="9.25" style="161" bestFit="1" customWidth="1"/>
    <col min="770" max="771" width="9" style="161"/>
    <col min="772" max="772" width="10.125" style="161" bestFit="1" customWidth="1"/>
    <col min="773" max="1022" width="9" style="161"/>
    <col min="1023" max="1023" width="10.125" style="161" bestFit="1" customWidth="1"/>
    <col min="1024" max="1024" width="9" style="161"/>
    <col min="1025" max="1025" width="9.25" style="161" bestFit="1" customWidth="1"/>
    <col min="1026" max="1027" width="9" style="161"/>
    <col min="1028" max="1028" width="10.125" style="161" bestFit="1" customWidth="1"/>
    <col min="1029" max="1278" width="9" style="161"/>
    <col min="1279" max="1279" width="10.125" style="161" bestFit="1" customWidth="1"/>
    <col min="1280" max="1280" width="9" style="161"/>
    <col min="1281" max="1281" width="9.25" style="161" bestFit="1" customWidth="1"/>
    <col min="1282" max="1283" width="9" style="161"/>
    <col min="1284" max="1284" width="10.125" style="161" bestFit="1" customWidth="1"/>
    <col min="1285" max="1534" width="9" style="161"/>
    <col min="1535" max="1535" width="10.125" style="161" bestFit="1" customWidth="1"/>
    <col min="1536" max="1536" width="9" style="161"/>
    <col min="1537" max="1537" width="9.25" style="161" bestFit="1" customWidth="1"/>
    <col min="1538" max="1539" width="9" style="161"/>
    <col min="1540" max="1540" width="10.125" style="161" bestFit="1" customWidth="1"/>
    <col min="1541" max="1790" width="9" style="161"/>
    <col min="1791" max="1791" width="10.125" style="161" bestFit="1" customWidth="1"/>
    <col min="1792" max="1792" width="9" style="161"/>
    <col min="1793" max="1793" width="9.25" style="161" bestFit="1" customWidth="1"/>
    <col min="1794" max="1795" width="9" style="161"/>
    <col min="1796" max="1796" width="10.125" style="161" bestFit="1" customWidth="1"/>
    <col min="1797" max="2046" width="9" style="161"/>
    <col min="2047" max="2047" width="10.125" style="161" bestFit="1" customWidth="1"/>
    <col min="2048" max="2048" width="9" style="161"/>
    <col min="2049" max="2049" width="9.25" style="161" bestFit="1" customWidth="1"/>
    <col min="2050" max="2051" width="9" style="161"/>
    <col min="2052" max="2052" width="10.125" style="161" bestFit="1" customWidth="1"/>
    <col min="2053" max="2302" width="9" style="161"/>
    <col min="2303" max="2303" width="10.125" style="161" bestFit="1" customWidth="1"/>
    <col min="2304" max="2304" width="9" style="161"/>
    <col min="2305" max="2305" width="9.25" style="161" bestFit="1" customWidth="1"/>
    <col min="2306" max="2307" width="9" style="161"/>
    <col min="2308" max="2308" width="10.125" style="161" bestFit="1" customWidth="1"/>
    <col min="2309" max="2558" width="9" style="161"/>
    <col min="2559" max="2559" width="10.125" style="161" bestFit="1" customWidth="1"/>
    <col min="2560" max="2560" width="9" style="161"/>
    <col min="2561" max="2561" width="9.25" style="161" bestFit="1" customWidth="1"/>
    <col min="2562" max="2563" width="9" style="161"/>
    <col min="2564" max="2564" width="10.125" style="161" bestFit="1" customWidth="1"/>
    <col min="2565" max="2814" width="9" style="161"/>
    <col min="2815" max="2815" width="10.125" style="161" bestFit="1" customWidth="1"/>
    <col min="2816" max="2816" width="9" style="161"/>
    <col min="2817" max="2817" width="9.25" style="161" bestFit="1" customWidth="1"/>
    <col min="2818" max="2819" width="9" style="161"/>
    <col min="2820" max="2820" width="10.125" style="161" bestFit="1" customWidth="1"/>
    <col min="2821" max="3070" width="9" style="161"/>
    <col min="3071" max="3071" width="10.125" style="161" bestFit="1" customWidth="1"/>
    <col min="3072" max="3072" width="9" style="161"/>
    <col min="3073" max="3073" width="9.25" style="161" bestFit="1" customWidth="1"/>
    <col min="3074" max="3075" width="9" style="161"/>
    <col min="3076" max="3076" width="10.125" style="161" bestFit="1" customWidth="1"/>
    <col min="3077" max="3326" width="9" style="161"/>
    <col min="3327" max="3327" width="10.125" style="161" bestFit="1" customWidth="1"/>
    <col min="3328" max="3328" width="9" style="161"/>
    <col min="3329" max="3329" width="9.25" style="161" bestFit="1" customWidth="1"/>
    <col min="3330" max="3331" width="9" style="161"/>
    <col min="3332" max="3332" width="10.125" style="161" bestFit="1" customWidth="1"/>
    <col min="3333" max="3582" width="9" style="161"/>
    <col min="3583" max="3583" width="10.125" style="161" bestFit="1" customWidth="1"/>
    <col min="3584" max="3584" width="9" style="161"/>
    <col min="3585" max="3585" width="9.25" style="161" bestFit="1" customWidth="1"/>
    <col min="3586" max="3587" width="9" style="161"/>
    <col min="3588" max="3588" width="10.125" style="161" bestFit="1" customWidth="1"/>
    <col min="3589" max="3838" width="9" style="161"/>
    <col min="3839" max="3839" width="10.125" style="161" bestFit="1" customWidth="1"/>
    <col min="3840" max="3840" width="9" style="161"/>
    <col min="3841" max="3841" width="9.25" style="161" bestFit="1" customWidth="1"/>
    <col min="3842" max="3843" width="9" style="161"/>
    <col min="3844" max="3844" width="10.125" style="161" bestFit="1" customWidth="1"/>
    <col min="3845" max="4094" width="9" style="161"/>
    <col min="4095" max="4095" width="10.125" style="161" bestFit="1" customWidth="1"/>
    <col min="4096" max="4096" width="9" style="161"/>
    <col min="4097" max="4097" width="9.25" style="161" bestFit="1" customWidth="1"/>
    <col min="4098" max="4099" width="9" style="161"/>
    <col min="4100" max="4100" width="10.125" style="161" bestFit="1" customWidth="1"/>
    <col min="4101" max="4350" width="9" style="161"/>
    <col min="4351" max="4351" width="10.125" style="161" bestFit="1" customWidth="1"/>
    <col min="4352" max="4352" width="9" style="161"/>
    <col min="4353" max="4353" width="9.25" style="161" bestFit="1" customWidth="1"/>
    <col min="4354" max="4355" width="9" style="161"/>
    <col min="4356" max="4356" width="10.125" style="161" bestFit="1" customWidth="1"/>
    <col min="4357" max="4606" width="9" style="161"/>
    <col min="4607" max="4607" width="10.125" style="161" bestFit="1" customWidth="1"/>
    <col min="4608" max="4608" width="9" style="161"/>
    <col min="4609" max="4609" width="9.25" style="161" bestFit="1" customWidth="1"/>
    <col min="4610" max="4611" width="9" style="161"/>
    <col min="4612" max="4612" width="10.125" style="161" bestFit="1" customWidth="1"/>
    <col min="4613" max="4862" width="9" style="161"/>
    <col min="4863" max="4863" width="10.125" style="161" bestFit="1" customWidth="1"/>
    <col min="4864" max="4864" width="9" style="161"/>
    <col min="4865" max="4865" width="9.25" style="161" bestFit="1" customWidth="1"/>
    <col min="4866" max="4867" width="9" style="161"/>
    <col min="4868" max="4868" width="10.125" style="161" bestFit="1" customWidth="1"/>
    <col min="4869" max="5118" width="9" style="161"/>
    <col min="5119" max="5119" width="10.125" style="161" bestFit="1" customWidth="1"/>
    <col min="5120" max="5120" width="9" style="161"/>
    <col min="5121" max="5121" width="9.25" style="161" bestFit="1" customWidth="1"/>
    <col min="5122" max="5123" width="9" style="161"/>
    <col min="5124" max="5124" width="10.125" style="161" bestFit="1" customWidth="1"/>
    <col min="5125" max="5374" width="9" style="161"/>
    <col min="5375" max="5375" width="10.125" style="161" bestFit="1" customWidth="1"/>
    <col min="5376" max="5376" width="9" style="161"/>
    <col min="5377" max="5377" width="9.25" style="161" bestFit="1" customWidth="1"/>
    <col min="5378" max="5379" width="9" style="161"/>
    <col min="5380" max="5380" width="10.125" style="161" bestFit="1" customWidth="1"/>
    <col min="5381" max="5630" width="9" style="161"/>
    <col min="5631" max="5631" width="10.125" style="161" bestFit="1" customWidth="1"/>
    <col min="5632" max="5632" width="9" style="161"/>
    <col min="5633" max="5633" width="9.25" style="161" bestFit="1" customWidth="1"/>
    <col min="5634" max="5635" width="9" style="161"/>
    <col min="5636" max="5636" width="10.125" style="161" bestFit="1" customWidth="1"/>
    <col min="5637" max="5886" width="9" style="161"/>
    <col min="5887" max="5887" width="10.125" style="161" bestFit="1" customWidth="1"/>
    <col min="5888" max="5888" width="9" style="161"/>
    <col min="5889" max="5889" width="9.25" style="161" bestFit="1" customWidth="1"/>
    <col min="5890" max="5891" width="9" style="161"/>
    <col min="5892" max="5892" width="10.125" style="161" bestFit="1" customWidth="1"/>
    <col min="5893" max="6142" width="9" style="161"/>
    <col min="6143" max="6143" width="10.125" style="161" bestFit="1" customWidth="1"/>
    <col min="6144" max="6144" width="9" style="161"/>
    <col min="6145" max="6145" width="9.25" style="161" bestFit="1" customWidth="1"/>
    <col min="6146" max="6147" width="9" style="161"/>
    <col min="6148" max="6148" width="10.125" style="161" bestFit="1" customWidth="1"/>
    <col min="6149" max="6398" width="9" style="161"/>
    <col min="6399" max="6399" width="10.125" style="161" bestFit="1" customWidth="1"/>
    <col min="6400" max="6400" width="9" style="161"/>
    <col min="6401" max="6401" width="9.25" style="161" bestFit="1" customWidth="1"/>
    <col min="6402" max="6403" width="9" style="161"/>
    <col min="6404" max="6404" width="10.125" style="161" bestFit="1" customWidth="1"/>
    <col min="6405" max="6654" width="9" style="161"/>
    <col min="6655" max="6655" width="10.125" style="161" bestFit="1" customWidth="1"/>
    <col min="6656" max="6656" width="9" style="161"/>
    <col min="6657" max="6657" width="9.25" style="161" bestFit="1" customWidth="1"/>
    <col min="6658" max="6659" width="9" style="161"/>
    <col min="6660" max="6660" width="10.125" style="161" bestFit="1" customWidth="1"/>
    <col min="6661" max="6910" width="9" style="161"/>
    <col min="6911" max="6911" width="10.125" style="161" bestFit="1" customWidth="1"/>
    <col min="6912" max="6912" width="9" style="161"/>
    <col min="6913" max="6913" width="9.25" style="161" bestFit="1" customWidth="1"/>
    <col min="6914" max="6915" width="9" style="161"/>
    <col min="6916" max="6916" width="10.125" style="161" bestFit="1" customWidth="1"/>
    <col min="6917" max="7166" width="9" style="161"/>
    <col min="7167" max="7167" width="10.125" style="161" bestFit="1" customWidth="1"/>
    <col min="7168" max="7168" width="9" style="161"/>
    <col min="7169" max="7169" width="9.25" style="161" bestFit="1" customWidth="1"/>
    <col min="7170" max="7171" width="9" style="161"/>
    <col min="7172" max="7172" width="10.125" style="161" bestFit="1" customWidth="1"/>
    <col min="7173" max="7422" width="9" style="161"/>
    <col min="7423" max="7423" width="10.125" style="161" bestFit="1" customWidth="1"/>
    <col min="7424" max="7424" width="9" style="161"/>
    <col min="7425" max="7425" width="9.25" style="161" bestFit="1" customWidth="1"/>
    <col min="7426" max="7427" width="9" style="161"/>
    <col min="7428" max="7428" width="10.125" style="161" bestFit="1" customWidth="1"/>
    <col min="7429" max="7678" width="9" style="161"/>
    <col min="7679" max="7679" width="10.125" style="161" bestFit="1" customWidth="1"/>
    <col min="7680" max="7680" width="9" style="161"/>
    <col min="7681" max="7681" width="9.25" style="161" bestFit="1" customWidth="1"/>
    <col min="7682" max="7683" width="9" style="161"/>
    <col min="7684" max="7684" width="10.125" style="161" bestFit="1" customWidth="1"/>
    <col min="7685" max="7934" width="9" style="161"/>
    <col min="7935" max="7935" width="10.125" style="161" bestFit="1" customWidth="1"/>
    <col min="7936" max="7936" width="9" style="161"/>
    <col min="7937" max="7937" width="9.25" style="161" bestFit="1" customWidth="1"/>
    <col min="7938" max="7939" width="9" style="161"/>
    <col min="7940" max="7940" width="10.125" style="161" bestFit="1" customWidth="1"/>
    <col min="7941" max="8190" width="9" style="161"/>
    <col min="8191" max="8191" width="10.125" style="161" bestFit="1" customWidth="1"/>
    <col min="8192" max="8192" width="9" style="161"/>
    <col min="8193" max="8193" width="9.25" style="161" bestFit="1" customWidth="1"/>
    <col min="8194" max="8195" width="9" style="161"/>
    <col min="8196" max="8196" width="10.125" style="161" bestFit="1" customWidth="1"/>
    <col min="8197" max="8446" width="9" style="161"/>
    <col min="8447" max="8447" width="10.125" style="161" bestFit="1" customWidth="1"/>
    <col min="8448" max="8448" width="9" style="161"/>
    <col min="8449" max="8449" width="9.25" style="161" bestFit="1" customWidth="1"/>
    <col min="8450" max="8451" width="9" style="161"/>
    <col min="8452" max="8452" width="10.125" style="161" bestFit="1" customWidth="1"/>
    <col min="8453" max="8702" width="9" style="161"/>
    <col min="8703" max="8703" width="10.125" style="161" bestFit="1" customWidth="1"/>
    <col min="8704" max="8704" width="9" style="161"/>
    <col min="8705" max="8705" width="9.25" style="161" bestFit="1" customWidth="1"/>
    <col min="8706" max="8707" width="9" style="161"/>
    <col min="8708" max="8708" width="10.125" style="161" bestFit="1" customWidth="1"/>
    <col min="8709" max="8958" width="9" style="161"/>
    <col min="8959" max="8959" width="10.125" style="161" bestFit="1" customWidth="1"/>
    <col min="8960" max="8960" width="9" style="161"/>
    <col min="8961" max="8961" width="9.25" style="161" bestFit="1" customWidth="1"/>
    <col min="8962" max="8963" width="9" style="161"/>
    <col min="8964" max="8964" width="10.125" style="161" bestFit="1" customWidth="1"/>
    <col min="8965" max="9214" width="9" style="161"/>
    <col min="9215" max="9215" width="10.125" style="161" bestFit="1" customWidth="1"/>
    <col min="9216" max="9216" width="9" style="161"/>
    <col min="9217" max="9217" width="9.25" style="161" bestFit="1" customWidth="1"/>
    <col min="9218" max="9219" width="9" style="161"/>
    <col min="9220" max="9220" width="10.125" style="161" bestFit="1" customWidth="1"/>
    <col min="9221" max="9470" width="9" style="161"/>
    <col min="9471" max="9471" width="10.125" style="161" bestFit="1" customWidth="1"/>
    <col min="9472" max="9472" width="9" style="161"/>
    <col min="9473" max="9473" width="9.25" style="161" bestFit="1" customWidth="1"/>
    <col min="9474" max="9475" width="9" style="161"/>
    <col min="9476" max="9476" width="10.125" style="161" bestFit="1" customWidth="1"/>
    <col min="9477" max="9726" width="9" style="161"/>
    <col min="9727" max="9727" width="10.125" style="161" bestFit="1" customWidth="1"/>
    <col min="9728" max="9728" width="9" style="161"/>
    <col min="9729" max="9729" width="9.25" style="161" bestFit="1" customWidth="1"/>
    <col min="9730" max="9731" width="9" style="161"/>
    <col min="9732" max="9732" width="10.125" style="161" bestFit="1" customWidth="1"/>
    <col min="9733" max="9982" width="9" style="161"/>
    <col min="9983" max="9983" width="10.125" style="161" bestFit="1" customWidth="1"/>
    <col min="9984" max="9984" width="9" style="161"/>
    <col min="9985" max="9985" width="9.25" style="161" bestFit="1" customWidth="1"/>
    <col min="9986" max="9987" width="9" style="161"/>
    <col min="9988" max="9988" width="10.125" style="161" bestFit="1" customWidth="1"/>
    <col min="9989" max="10238" width="9" style="161"/>
    <col min="10239" max="10239" width="10.125" style="161" bestFit="1" customWidth="1"/>
    <col min="10240" max="10240" width="9" style="161"/>
    <col min="10241" max="10241" width="9.25" style="161" bestFit="1" customWidth="1"/>
    <col min="10242" max="10243" width="9" style="161"/>
    <col min="10244" max="10244" width="10.125" style="161" bestFit="1" customWidth="1"/>
    <col min="10245" max="10494" width="9" style="161"/>
    <col min="10495" max="10495" width="10.125" style="161" bestFit="1" customWidth="1"/>
    <col min="10496" max="10496" width="9" style="161"/>
    <col min="10497" max="10497" width="9.25" style="161" bestFit="1" customWidth="1"/>
    <col min="10498" max="10499" width="9" style="161"/>
    <col min="10500" max="10500" width="10.125" style="161" bestFit="1" customWidth="1"/>
    <col min="10501" max="10750" width="9" style="161"/>
    <col min="10751" max="10751" width="10.125" style="161" bestFit="1" customWidth="1"/>
    <col min="10752" max="10752" width="9" style="161"/>
    <col min="10753" max="10753" width="9.25" style="161" bestFit="1" customWidth="1"/>
    <col min="10754" max="10755" width="9" style="161"/>
    <col min="10756" max="10756" width="10.125" style="161" bestFit="1" customWidth="1"/>
    <col min="10757" max="11006" width="9" style="161"/>
    <col min="11007" max="11007" width="10.125" style="161" bestFit="1" customWidth="1"/>
    <col min="11008" max="11008" width="9" style="161"/>
    <col min="11009" max="11009" width="9.25" style="161" bestFit="1" customWidth="1"/>
    <col min="11010" max="11011" width="9" style="161"/>
    <col min="11012" max="11012" width="10.125" style="161" bestFit="1" customWidth="1"/>
    <col min="11013" max="11262" width="9" style="161"/>
    <col min="11263" max="11263" width="10.125" style="161" bestFit="1" customWidth="1"/>
    <col min="11264" max="11264" width="9" style="161"/>
    <col min="11265" max="11265" width="9.25" style="161" bestFit="1" customWidth="1"/>
    <col min="11266" max="11267" width="9" style="161"/>
    <col min="11268" max="11268" width="10.125" style="161" bestFit="1" customWidth="1"/>
    <col min="11269" max="11518" width="9" style="161"/>
    <col min="11519" max="11519" width="10.125" style="161" bestFit="1" customWidth="1"/>
    <col min="11520" max="11520" width="9" style="161"/>
    <col min="11521" max="11521" width="9.25" style="161" bestFit="1" customWidth="1"/>
    <col min="11522" max="11523" width="9" style="161"/>
    <col min="11524" max="11524" width="10.125" style="161" bestFit="1" customWidth="1"/>
    <col min="11525" max="11774" width="9" style="161"/>
    <col min="11775" max="11775" width="10.125" style="161" bestFit="1" customWidth="1"/>
    <col min="11776" max="11776" width="9" style="161"/>
    <col min="11777" max="11777" width="9.25" style="161" bestFit="1" customWidth="1"/>
    <col min="11778" max="11779" width="9" style="161"/>
    <col min="11780" max="11780" width="10.125" style="161" bestFit="1" customWidth="1"/>
    <col min="11781" max="12030" width="9" style="161"/>
    <col min="12031" max="12031" width="10.125" style="161" bestFit="1" customWidth="1"/>
    <col min="12032" max="12032" width="9" style="161"/>
    <col min="12033" max="12033" width="9.25" style="161" bestFit="1" customWidth="1"/>
    <col min="12034" max="12035" width="9" style="161"/>
    <col min="12036" max="12036" width="10.125" style="161" bestFit="1" customWidth="1"/>
    <col min="12037" max="12286" width="9" style="161"/>
    <col min="12287" max="12287" width="10.125" style="161" bestFit="1" customWidth="1"/>
    <col min="12288" max="12288" width="9" style="161"/>
    <col min="12289" max="12289" width="9.25" style="161" bestFit="1" customWidth="1"/>
    <col min="12290" max="12291" width="9" style="161"/>
    <col min="12292" max="12292" width="10.125" style="161" bestFit="1" customWidth="1"/>
    <col min="12293" max="12542" width="9" style="161"/>
    <col min="12543" max="12543" width="10.125" style="161" bestFit="1" customWidth="1"/>
    <col min="12544" max="12544" width="9" style="161"/>
    <col min="12545" max="12545" width="9.25" style="161" bestFit="1" customWidth="1"/>
    <col min="12546" max="12547" width="9" style="161"/>
    <col min="12548" max="12548" width="10.125" style="161" bestFit="1" customWidth="1"/>
    <col min="12549" max="12798" width="9" style="161"/>
    <col min="12799" max="12799" width="10.125" style="161" bestFit="1" customWidth="1"/>
    <col min="12800" max="12800" width="9" style="161"/>
    <col min="12801" max="12801" width="9.25" style="161" bestFit="1" customWidth="1"/>
    <col min="12802" max="12803" width="9" style="161"/>
    <col min="12804" max="12804" width="10.125" style="161" bestFit="1" customWidth="1"/>
    <col min="12805" max="13054" width="9" style="161"/>
    <col min="13055" max="13055" width="10.125" style="161" bestFit="1" customWidth="1"/>
    <col min="13056" max="13056" width="9" style="161"/>
    <col min="13057" max="13057" width="9.25" style="161" bestFit="1" customWidth="1"/>
    <col min="13058" max="13059" width="9" style="161"/>
    <col min="13060" max="13060" width="10.125" style="161" bestFit="1" customWidth="1"/>
    <col min="13061" max="13310" width="9" style="161"/>
    <col min="13311" max="13311" width="10.125" style="161" bestFit="1" customWidth="1"/>
    <col min="13312" max="13312" width="9" style="161"/>
    <col min="13313" max="13313" width="9.25" style="161" bestFit="1" customWidth="1"/>
    <col min="13314" max="13315" width="9" style="161"/>
    <col min="13316" max="13316" width="10.125" style="161" bestFit="1" customWidth="1"/>
    <col min="13317" max="13566" width="9" style="161"/>
    <col min="13567" max="13567" width="10.125" style="161" bestFit="1" customWidth="1"/>
    <col min="13568" max="13568" width="9" style="161"/>
    <col min="13569" max="13569" width="9.25" style="161" bestFit="1" customWidth="1"/>
    <col min="13570" max="13571" width="9" style="161"/>
    <col min="13572" max="13572" width="10.125" style="161" bestFit="1" customWidth="1"/>
    <col min="13573" max="13822" width="9" style="161"/>
    <col min="13823" max="13823" width="10.125" style="161" bestFit="1" customWidth="1"/>
    <col min="13824" max="13824" width="9" style="161"/>
    <col min="13825" max="13825" width="9.25" style="161" bestFit="1" customWidth="1"/>
    <col min="13826" max="13827" width="9" style="161"/>
    <col min="13828" max="13828" width="10.125" style="161" bestFit="1" customWidth="1"/>
    <col min="13829" max="14078" width="9" style="161"/>
    <col min="14079" max="14079" width="10.125" style="161" bestFit="1" customWidth="1"/>
    <col min="14080" max="14080" width="9" style="161"/>
    <col min="14081" max="14081" width="9.25" style="161" bestFit="1" customWidth="1"/>
    <col min="14082" max="14083" width="9" style="161"/>
    <col min="14084" max="14084" width="10.125" style="161" bestFit="1" customWidth="1"/>
    <col min="14085" max="14334" width="9" style="161"/>
    <col min="14335" max="14335" width="10.125" style="161" bestFit="1" customWidth="1"/>
    <col min="14336" max="14336" width="9" style="161"/>
    <col min="14337" max="14337" width="9.25" style="161" bestFit="1" customWidth="1"/>
    <col min="14338" max="14339" width="9" style="161"/>
    <col min="14340" max="14340" width="10.125" style="161" bestFit="1" customWidth="1"/>
    <col min="14341" max="14590" width="9" style="161"/>
    <col min="14591" max="14591" width="10.125" style="161" bestFit="1" customWidth="1"/>
    <col min="14592" max="14592" width="9" style="161"/>
    <col min="14593" max="14593" width="9.25" style="161" bestFit="1" customWidth="1"/>
    <col min="14594" max="14595" width="9" style="161"/>
    <col min="14596" max="14596" width="10.125" style="161" bestFit="1" customWidth="1"/>
    <col min="14597" max="14846" width="9" style="161"/>
    <col min="14847" max="14847" width="10.125" style="161" bestFit="1" customWidth="1"/>
    <col min="14848" max="14848" width="9" style="161"/>
    <col min="14849" max="14849" width="9.25" style="161" bestFit="1" customWidth="1"/>
    <col min="14850" max="14851" width="9" style="161"/>
    <col min="14852" max="14852" width="10.125" style="161" bestFit="1" customWidth="1"/>
    <col min="14853" max="15102" width="9" style="161"/>
    <col min="15103" max="15103" width="10.125" style="161" bestFit="1" customWidth="1"/>
    <col min="15104" max="15104" width="9" style="161"/>
    <col min="15105" max="15105" width="9.25" style="161" bestFit="1" customWidth="1"/>
    <col min="15106" max="15107" width="9" style="161"/>
    <col min="15108" max="15108" width="10.125" style="161" bestFit="1" customWidth="1"/>
    <col min="15109" max="15358" width="9" style="161"/>
    <col min="15359" max="15359" width="10.125" style="161" bestFit="1" customWidth="1"/>
    <col min="15360" max="15360" width="9" style="161"/>
    <col min="15361" max="15361" width="9.25" style="161" bestFit="1" customWidth="1"/>
    <col min="15362" max="15363" width="9" style="161"/>
    <col min="15364" max="15364" width="10.125" style="161" bestFit="1" customWidth="1"/>
    <col min="15365" max="15614" width="9" style="161"/>
    <col min="15615" max="15615" width="10.125" style="161" bestFit="1" customWidth="1"/>
    <col min="15616" max="15616" width="9" style="161"/>
    <col min="15617" max="15617" width="9.25" style="161" bestFit="1" customWidth="1"/>
    <col min="15618" max="15619" width="9" style="161"/>
    <col min="15620" max="15620" width="10.125" style="161" bestFit="1" customWidth="1"/>
    <col min="15621" max="15870" width="9" style="161"/>
    <col min="15871" max="15871" width="10.125" style="161" bestFit="1" customWidth="1"/>
    <col min="15872" max="15872" width="9" style="161"/>
    <col min="15873" max="15873" width="9.25" style="161" bestFit="1" customWidth="1"/>
    <col min="15874" max="15875" width="9" style="161"/>
    <col min="15876" max="15876" width="10.125" style="161" bestFit="1" customWidth="1"/>
    <col min="15877" max="16126" width="9" style="161"/>
    <col min="16127" max="16127" width="10.125" style="161" bestFit="1" customWidth="1"/>
    <col min="16128" max="16128" width="9" style="161"/>
    <col min="16129" max="16129" width="9.25" style="161" bestFit="1" customWidth="1"/>
    <col min="16130" max="16131" width="9" style="161"/>
    <col min="16132" max="16132" width="10.125" style="161" bestFit="1" customWidth="1"/>
    <col min="16133" max="16384" width="9" style="161"/>
  </cols>
  <sheetData>
    <row r="1" spans="1:4">
      <c r="A1" s="303" t="s">
        <v>361</v>
      </c>
      <c r="B1" s="304"/>
    </row>
    <row r="2" spans="1:4" ht="41.25" customHeight="1">
      <c r="A2" s="301"/>
      <c r="B2" s="302"/>
    </row>
    <row r="3" spans="1:4" ht="14.25">
      <c r="A3" s="176" t="s">
        <v>303</v>
      </c>
      <c r="B3" s="163">
        <v>0.75349679117985846</v>
      </c>
    </row>
    <row r="4" spans="1:4" ht="14.25">
      <c r="A4" s="176" t="s">
        <v>315</v>
      </c>
      <c r="B4" s="163">
        <v>0.71822099954149476</v>
      </c>
    </row>
    <row r="5" spans="1:4" ht="14.25">
      <c r="A5" s="176" t="s">
        <v>309</v>
      </c>
      <c r="B5" s="163">
        <v>0.71514273893256097</v>
      </c>
    </row>
    <row r="6" spans="1:4" ht="14.25">
      <c r="A6" s="176" t="s">
        <v>306</v>
      </c>
      <c r="B6" s="163">
        <v>0.70284287360737607</v>
      </c>
      <c r="D6" s="162"/>
    </row>
    <row r="7" spans="1:4" ht="14.25">
      <c r="A7" s="176" t="s">
        <v>314</v>
      </c>
      <c r="B7" s="163">
        <v>0.69472613845604203</v>
      </c>
    </row>
    <row r="8" spans="1:4" ht="14.25">
      <c r="A8" s="176" t="s">
        <v>43</v>
      </c>
      <c r="B8" s="163">
        <v>0.68901544482735588</v>
      </c>
    </row>
    <row r="9" spans="1:4" ht="14.25">
      <c r="A9" s="176" t="s">
        <v>320</v>
      </c>
      <c r="B9" s="163">
        <v>0.68573210387990557</v>
      </c>
    </row>
    <row r="10" spans="1:4" ht="14.25">
      <c r="A10" s="176" t="s">
        <v>308</v>
      </c>
      <c r="B10" s="163">
        <v>0.68530879398613176</v>
      </c>
    </row>
    <row r="11" spans="1:4" ht="14.25">
      <c r="A11" s="176" t="s">
        <v>318</v>
      </c>
      <c r="B11" s="163">
        <v>0.68266736999428546</v>
      </c>
    </row>
    <row r="12" spans="1:4" ht="14.25">
      <c r="A12" s="176" t="s">
        <v>307</v>
      </c>
      <c r="B12" s="163">
        <v>0.68195013025679196</v>
      </c>
    </row>
    <row r="13" spans="1:4" ht="14.25">
      <c r="A13" s="176" t="s">
        <v>311</v>
      </c>
      <c r="B13" s="163">
        <v>0.66510673761138539</v>
      </c>
    </row>
    <row r="14" spans="1:4" ht="14.25">
      <c r="A14" s="176" t="s">
        <v>310</v>
      </c>
      <c r="B14" s="163">
        <v>0.66358399029714976</v>
      </c>
    </row>
    <row r="15" spans="1:4" ht="14.25">
      <c r="A15" s="176" t="s">
        <v>312</v>
      </c>
      <c r="B15" s="163">
        <v>0.6575887088758573</v>
      </c>
    </row>
    <row r="16" spans="1:4" ht="14.25">
      <c r="A16" s="176" t="s">
        <v>313</v>
      </c>
      <c r="B16" s="163">
        <v>0.65640882174663118</v>
      </c>
    </row>
    <row r="17" spans="1:2" ht="14.25">
      <c r="A17" s="176" t="s">
        <v>319</v>
      </c>
      <c r="B17" s="163">
        <v>0.65127582017010932</v>
      </c>
    </row>
    <row r="18" spans="1:2" ht="14.25">
      <c r="A18" s="176" t="s">
        <v>316</v>
      </c>
      <c r="B18" s="163">
        <v>0.64038519410171535</v>
      </c>
    </row>
    <row r="19" spans="1:2" ht="14.25">
      <c r="A19" s="176" t="s">
        <v>317</v>
      </c>
      <c r="B19" s="163">
        <v>0.63992030429270064</v>
      </c>
    </row>
  </sheetData>
  <mergeCells count="1">
    <mergeCell ref="A1:B2"/>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dimension ref="A1:F10"/>
  <sheetViews>
    <sheetView workbookViewId="0">
      <selection activeCell="M18" sqref="M18"/>
    </sheetView>
  </sheetViews>
  <sheetFormatPr defaultRowHeight="12.75"/>
  <cols>
    <col min="1" max="1" width="24.125" style="9" customWidth="1"/>
    <col min="2" max="16384" width="9" style="9"/>
  </cols>
  <sheetData>
    <row r="1" spans="1:6" ht="12.75" customHeight="1">
      <c r="A1" s="303" t="s">
        <v>368</v>
      </c>
      <c r="B1" s="304"/>
      <c r="C1" s="304"/>
      <c r="D1" s="122"/>
      <c r="E1" s="122"/>
      <c r="F1" s="122"/>
    </row>
    <row r="2" spans="1:6" ht="19.5" customHeight="1">
      <c r="A2" s="301"/>
      <c r="B2" s="302"/>
      <c r="C2" s="302"/>
      <c r="D2" s="122"/>
      <c r="E2" s="122"/>
      <c r="F2" s="122"/>
    </row>
    <row r="3" spans="1:6" ht="51">
      <c r="A3" s="248"/>
      <c r="B3" s="174" t="s">
        <v>362</v>
      </c>
      <c r="C3" s="174" t="s">
        <v>363</v>
      </c>
      <c r="D3" s="164"/>
      <c r="E3" s="164"/>
    </row>
    <row r="4" spans="1:6" ht="14.25">
      <c r="A4" s="175" t="s">
        <v>364</v>
      </c>
      <c r="B4" s="165">
        <v>0.45047194691287945</v>
      </c>
      <c r="C4" s="165">
        <v>0.54952805308712049</v>
      </c>
    </row>
    <row r="5" spans="1:6" ht="14.25">
      <c r="A5" s="175" t="s">
        <v>365</v>
      </c>
      <c r="B5" s="165">
        <v>0.49042577997481696</v>
      </c>
      <c r="C5" s="165">
        <v>0.50957422002518304</v>
      </c>
    </row>
    <row r="6" spans="1:6" ht="25.5">
      <c r="A6" s="342" t="s">
        <v>666</v>
      </c>
      <c r="B6" s="165">
        <v>0.87118123830991323</v>
      </c>
      <c r="C6" s="165">
        <v>0.1288187616900868</v>
      </c>
    </row>
    <row r="7" spans="1:6" ht="25.5">
      <c r="A7" s="342" t="s">
        <v>667</v>
      </c>
      <c r="B7" s="165">
        <v>0.95375690090764476</v>
      </c>
      <c r="C7" s="165">
        <v>4.6243099092355196E-2</v>
      </c>
    </row>
    <row r="8" spans="1:6" ht="14.25">
      <c r="A8" s="175" t="s">
        <v>366</v>
      </c>
      <c r="B8" s="165">
        <v>0.92578981798591609</v>
      </c>
      <c r="C8" s="165">
        <v>7.421018201408397E-2</v>
      </c>
    </row>
    <row r="9" spans="1:6" ht="14.25">
      <c r="A9" s="175" t="s">
        <v>367</v>
      </c>
      <c r="B9" s="165">
        <v>0.97543214135142386</v>
      </c>
      <c r="C9" s="165">
        <v>2.4567858648576139E-2</v>
      </c>
    </row>
    <row r="10" spans="1:6" ht="14.25">
      <c r="A10" s="175" t="s">
        <v>241</v>
      </c>
      <c r="B10" s="165">
        <v>0.62208128453940215</v>
      </c>
      <c r="C10" s="165">
        <v>0.37791871546059791</v>
      </c>
    </row>
  </sheetData>
  <mergeCells count="1">
    <mergeCell ref="A1:C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Y6"/>
  <sheetViews>
    <sheetView topLeftCell="A7" workbookViewId="0">
      <selection activeCell="M27" sqref="M27"/>
    </sheetView>
  </sheetViews>
  <sheetFormatPr defaultRowHeight="14.25"/>
  <cols>
    <col min="1" max="1" width="11.875" customWidth="1"/>
  </cols>
  <sheetData>
    <row r="1" spans="1:25" ht="14.25" customHeight="1">
      <c r="A1" s="258" t="s">
        <v>265</v>
      </c>
      <c r="B1" s="259"/>
      <c r="C1" s="259"/>
      <c r="D1" s="259"/>
      <c r="E1" s="259"/>
      <c r="F1" s="259"/>
      <c r="G1" s="259"/>
      <c r="H1" s="260"/>
    </row>
    <row r="2" spans="1:25" ht="14.25" customHeight="1">
      <c r="A2" s="261"/>
      <c r="B2" s="262"/>
      <c r="C2" s="262"/>
      <c r="D2" s="262"/>
      <c r="E2" s="262"/>
      <c r="F2" s="262"/>
      <c r="G2" s="262"/>
      <c r="H2" s="263"/>
    </row>
    <row r="3" spans="1:25" s="40" customFormat="1" ht="12.75" customHeight="1">
      <c r="A3" s="41" t="s">
        <v>177</v>
      </c>
      <c r="B3" s="46" t="s">
        <v>0</v>
      </c>
      <c r="C3" s="46" t="s">
        <v>1</v>
      </c>
      <c r="D3" s="46" t="s">
        <v>2</v>
      </c>
      <c r="E3" s="46" t="s">
        <v>3</v>
      </c>
      <c r="F3" s="46" t="s">
        <v>4</v>
      </c>
      <c r="G3" s="46" t="s">
        <v>5</v>
      </c>
      <c r="H3" s="46" t="s">
        <v>6</v>
      </c>
      <c r="I3" s="46" t="s">
        <v>7</v>
      </c>
      <c r="J3" s="46" t="s">
        <v>8</v>
      </c>
      <c r="K3" s="46" t="s">
        <v>9</v>
      </c>
      <c r="L3" s="46" t="s">
        <v>10</v>
      </c>
      <c r="M3" s="46" t="s">
        <v>11</v>
      </c>
      <c r="N3" s="46" t="s">
        <v>12</v>
      </c>
      <c r="O3" s="46" t="s">
        <v>13</v>
      </c>
      <c r="P3" s="46" t="s">
        <v>14</v>
      </c>
      <c r="Q3" s="46" t="s">
        <v>15</v>
      </c>
      <c r="R3" s="46" t="s">
        <v>16</v>
      </c>
      <c r="S3" s="46" t="s">
        <v>17</v>
      </c>
      <c r="T3" s="46" t="s">
        <v>18</v>
      </c>
      <c r="U3" s="46" t="s">
        <v>19</v>
      </c>
      <c r="V3" s="46" t="s">
        <v>20</v>
      </c>
      <c r="W3" s="46" t="s">
        <v>33</v>
      </c>
      <c r="X3" s="46" t="s">
        <v>34</v>
      </c>
      <c r="Y3" s="46" t="s">
        <v>35</v>
      </c>
    </row>
    <row r="4" spans="1:25" s="40" customFormat="1" ht="51">
      <c r="A4" s="38" t="s">
        <v>24</v>
      </c>
      <c r="B4" s="19">
        <v>134.9</v>
      </c>
      <c r="C4" s="19">
        <v>147.4</v>
      </c>
      <c r="D4" s="19">
        <v>113</v>
      </c>
      <c r="E4" s="19">
        <v>102</v>
      </c>
      <c r="F4" s="19">
        <v>113.1</v>
      </c>
      <c r="G4" s="19">
        <v>82.6</v>
      </c>
      <c r="H4" s="19">
        <v>89</v>
      </c>
      <c r="I4" s="19">
        <v>103.6</v>
      </c>
      <c r="J4" s="39">
        <v>87.3</v>
      </c>
      <c r="K4" s="19">
        <v>88.7</v>
      </c>
      <c r="L4" s="19">
        <v>107</v>
      </c>
      <c r="M4" s="19">
        <v>85.4</v>
      </c>
      <c r="N4" s="19">
        <v>75.2</v>
      </c>
      <c r="O4" s="19">
        <v>85.4</v>
      </c>
      <c r="P4" s="19">
        <v>69.2</v>
      </c>
      <c r="Q4" s="19">
        <v>75.099999999999994</v>
      </c>
      <c r="R4" s="19">
        <v>67.8</v>
      </c>
      <c r="S4" s="19">
        <v>95.3</v>
      </c>
      <c r="T4" s="19">
        <v>123</v>
      </c>
      <c r="U4" s="19">
        <v>86.2</v>
      </c>
      <c r="V4" s="39">
        <v>94.3</v>
      </c>
      <c r="W4" s="20">
        <v>88.1</v>
      </c>
      <c r="X4" s="20">
        <v>85.5</v>
      </c>
      <c r="Y4" s="20">
        <v>95.8</v>
      </c>
    </row>
    <row r="5" spans="1:25" s="40" customFormat="1" ht="25.5">
      <c r="A5" s="38" t="s">
        <v>23</v>
      </c>
      <c r="B5" s="19">
        <v>30.8</v>
      </c>
      <c r="C5" s="19">
        <v>115</v>
      </c>
      <c r="D5" s="19">
        <v>130.6</v>
      </c>
      <c r="E5" s="19">
        <v>101</v>
      </c>
      <c r="F5" s="19">
        <v>126.5</v>
      </c>
      <c r="G5" s="19">
        <v>99.2</v>
      </c>
      <c r="H5" s="19">
        <v>92.5</v>
      </c>
      <c r="I5" s="19">
        <v>118.7</v>
      </c>
      <c r="J5" s="39">
        <v>101.6</v>
      </c>
      <c r="K5" s="19">
        <v>104.8</v>
      </c>
      <c r="L5" s="19">
        <v>108.6</v>
      </c>
      <c r="M5" s="19">
        <v>114.7</v>
      </c>
      <c r="N5" s="19">
        <v>27.1</v>
      </c>
      <c r="O5" s="19">
        <v>130.5</v>
      </c>
      <c r="P5" s="19">
        <v>105.9</v>
      </c>
      <c r="Q5" s="19">
        <v>109.7</v>
      </c>
      <c r="R5" s="19">
        <v>114.2</v>
      </c>
      <c r="S5" s="19">
        <v>139.5</v>
      </c>
      <c r="T5" s="19">
        <v>119.5</v>
      </c>
      <c r="U5" s="19">
        <v>83.1</v>
      </c>
      <c r="V5" s="39">
        <v>111.2</v>
      </c>
      <c r="W5" s="20">
        <v>98</v>
      </c>
      <c r="X5" s="20">
        <v>105.4</v>
      </c>
      <c r="Y5" s="20">
        <v>128.5</v>
      </c>
    </row>
    <row r="6" spans="1:25">
      <c r="A6" s="2"/>
      <c r="K6" s="4"/>
      <c r="L6" s="4"/>
      <c r="M6" s="1"/>
    </row>
  </sheetData>
  <mergeCells count="1">
    <mergeCell ref="A1:H2"/>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dimension ref="A1:C9"/>
  <sheetViews>
    <sheetView topLeftCell="A7" workbookViewId="0">
      <selection activeCell="N10" sqref="N10"/>
    </sheetView>
  </sheetViews>
  <sheetFormatPr defaultRowHeight="14.25"/>
  <cols>
    <col min="1" max="1" width="16.625" style="166" customWidth="1"/>
    <col min="2" max="2" width="17.375" style="166" customWidth="1"/>
    <col min="3" max="3" width="23.875" style="166" customWidth="1"/>
    <col min="4" max="16384" width="9" style="166"/>
  </cols>
  <sheetData>
    <row r="1" spans="1:3">
      <c r="A1" s="303" t="s">
        <v>609</v>
      </c>
      <c r="B1" s="304"/>
      <c r="C1" s="304"/>
    </row>
    <row r="2" spans="1:3" ht="33.75" customHeight="1">
      <c r="A2" s="301"/>
      <c r="B2" s="302"/>
      <c r="C2" s="302"/>
    </row>
    <row r="3" spans="1:3" ht="30">
      <c r="A3" s="168"/>
      <c r="B3" s="249" t="s">
        <v>369</v>
      </c>
      <c r="C3" s="249" t="s">
        <v>370</v>
      </c>
    </row>
    <row r="4" spans="1:3" ht="25.5" customHeight="1">
      <c r="A4" s="173" t="s">
        <v>371</v>
      </c>
      <c r="B4" s="167">
        <v>0.62170000000000003</v>
      </c>
      <c r="C4" s="167">
        <v>0.6895</v>
      </c>
    </row>
    <row r="5" spans="1:3" ht="30">
      <c r="A5" s="173" t="s">
        <v>372</v>
      </c>
      <c r="B5" s="167">
        <v>0.58279999999999998</v>
      </c>
      <c r="C5" s="167">
        <v>0.64690000000000003</v>
      </c>
    </row>
    <row r="6" spans="1:3" ht="25.5" customHeight="1">
      <c r="A6" s="173" t="s">
        <v>373</v>
      </c>
      <c r="B6" s="167">
        <v>0.49049999999999999</v>
      </c>
      <c r="C6" s="167">
        <v>0.58289999999999997</v>
      </c>
    </row>
    <row r="7" spans="1:3" ht="30">
      <c r="A7" s="173" t="s">
        <v>374</v>
      </c>
      <c r="B7" s="167">
        <v>0.61080000000000001</v>
      </c>
      <c r="C7" s="167">
        <v>0.67299999999999993</v>
      </c>
    </row>
    <row r="8" spans="1:3" ht="30">
      <c r="A8" s="173" t="s">
        <v>375</v>
      </c>
      <c r="B8" s="167">
        <v>0.59</v>
      </c>
      <c r="C8" s="167">
        <v>0.75</v>
      </c>
    </row>
    <row r="9" spans="1:3" ht="30">
      <c r="A9" s="173" t="s">
        <v>376</v>
      </c>
      <c r="B9" s="167">
        <v>0.39</v>
      </c>
      <c r="C9" s="167">
        <v>0.56999999999999995</v>
      </c>
    </row>
  </sheetData>
  <mergeCells count="1">
    <mergeCell ref="A1:C2"/>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dimension ref="A1:F8"/>
  <sheetViews>
    <sheetView zoomScaleNormal="100" workbookViewId="0">
      <selection activeCell="E21" sqref="E21"/>
    </sheetView>
  </sheetViews>
  <sheetFormatPr defaultRowHeight="14.25"/>
  <cols>
    <col min="1" max="1" width="19.75" style="148" customWidth="1"/>
    <col min="2" max="2" width="10.125" style="148" customWidth="1"/>
    <col min="3" max="3" width="9.625" style="148" customWidth="1"/>
    <col min="4" max="4" width="9.875" style="148" customWidth="1"/>
    <col min="5" max="5" width="9.75" style="148" customWidth="1"/>
    <col min="6" max="6" width="9.625" style="148" customWidth="1"/>
    <col min="7" max="16384" width="9" style="148"/>
  </cols>
  <sheetData>
    <row r="1" spans="1:6">
      <c r="A1" s="311" t="s">
        <v>617</v>
      </c>
      <c r="B1" s="311"/>
      <c r="C1" s="311"/>
      <c r="D1" s="311"/>
      <c r="E1" s="311"/>
      <c r="F1" s="311"/>
    </row>
    <row r="2" spans="1:6">
      <c r="A2" s="311"/>
      <c r="B2" s="311"/>
      <c r="C2" s="311"/>
      <c r="D2" s="311"/>
      <c r="E2" s="311"/>
      <c r="F2" s="311"/>
    </row>
    <row r="3" spans="1:6">
      <c r="A3" s="253"/>
      <c r="B3" s="253" t="s">
        <v>616</v>
      </c>
      <c r="C3" s="253" t="s">
        <v>615</v>
      </c>
      <c r="D3" s="253" t="s">
        <v>614</v>
      </c>
      <c r="E3" s="253" t="s">
        <v>252</v>
      </c>
      <c r="F3" s="253" t="s">
        <v>253</v>
      </c>
    </row>
    <row r="4" spans="1:6">
      <c r="A4" s="253" t="s">
        <v>613</v>
      </c>
      <c r="B4" s="251">
        <v>0.19400000000000001</v>
      </c>
      <c r="C4" s="251">
        <v>0.188</v>
      </c>
      <c r="D4" s="251">
        <v>0.185</v>
      </c>
      <c r="E4" s="251">
        <v>0.19</v>
      </c>
      <c r="F4" s="251">
        <v>0.183</v>
      </c>
    </row>
    <row r="5" spans="1:6">
      <c r="A5" s="253" t="s">
        <v>612</v>
      </c>
      <c r="B5" s="251">
        <v>0.33600000000000002</v>
      </c>
      <c r="C5" s="251">
        <v>0.32100000000000001</v>
      </c>
      <c r="D5" s="251">
        <v>0.33</v>
      </c>
      <c r="E5" s="251">
        <v>0.33800000000000002</v>
      </c>
      <c r="F5" s="251">
        <v>0.36099999999999999</v>
      </c>
    </row>
    <row r="6" spans="1:6">
      <c r="A6" s="253" t="s">
        <v>611</v>
      </c>
      <c r="B6" s="251">
        <v>2.4E-2</v>
      </c>
      <c r="C6" s="251">
        <v>0.02</v>
      </c>
      <c r="D6" s="251">
        <v>1.4999999999999999E-2</v>
      </c>
      <c r="E6" s="251">
        <v>0.01</v>
      </c>
      <c r="F6" s="251">
        <v>0</v>
      </c>
    </row>
    <row r="7" spans="1:6">
      <c r="A7" s="253" t="s">
        <v>610</v>
      </c>
      <c r="B7" s="251">
        <v>0.44600000000000001</v>
      </c>
      <c r="C7" s="251">
        <v>0.47099999999999997</v>
      </c>
      <c r="D7" s="251">
        <v>0.47</v>
      </c>
      <c r="E7" s="251">
        <v>0.46200000000000002</v>
      </c>
      <c r="F7" s="251">
        <v>0.45600000000000002</v>
      </c>
    </row>
    <row r="8" spans="1:6">
      <c r="A8" s="250"/>
      <c r="B8" s="252">
        <f>SUM(B4:B7)</f>
        <v>1</v>
      </c>
      <c r="C8" s="252">
        <f>SUM(C4:C7)</f>
        <v>1</v>
      </c>
      <c r="D8" s="252">
        <f>SUM(D4:D7)</f>
        <v>1</v>
      </c>
      <c r="E8" s="252">
        <f>SUM(E4:E7)</f>
        <v>1</v>
      </c>
      <c r="F8" s="252">
        <f>SUM(F4:F7)</f>
        <v>1</v>
      </c>
    </row>
  </sheetData>
  <mergeCells count="1">
    <mergeCell ref="A1:F2"/>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dimension ref="A1:C21"/>
  <sheetViews>
    <sheetView topLeftCell="A4" workbookViewId="0">
      <selection activeCell="B18" sqref="B18"/>
    </sheetView>
  </sheetViews>
  <sheetFormatPr defaultRowHeight="14.25"/>
  <cols>
    <col min="1" max="1" width="44.75" style="63" customWidth="1"/>
    <col min="2" max="16384" width="9" style="63"/>
  </cols>
  <sheetData>
    <row r="1" spans="1:3">
      <c r="A1" s="303" t="s">
        <v>377</v>
      </c>
      <c r="B1" s="304"/>
      <c r="C1" s="304"/>
    </row>
    <row r="2" spans="1:3" ht="30.75" customHeight="1">
      <c r="A2" s="301"/>
      <c r="B2" s="302"/>
      <c r="C2" s="302"/>
    </row>
    <row r="3" spans="1:3" ht="15">
      <c r="A3" s="169"/>
      <c r="B3" s="172">
        <v>2010</v>
      </c>
      <c r="C3" s="172">
        <v>2013</v>
      </c>
    </row>
    <row r="4" spans="1:3" ht="30">
      <c r="A4" s="171" t="s">
        <v>219</v>
      </c>
      <c r="B4" s="170">
        <v>1.1693396985463712E-2</v>
      </c>
      <c r="C4" s="170">
        <v>1.2735453366887821E-2</v>
      </c>
    </row>
    <row r="5" spans="1:3" ht="15">
      <c r="A5" s="171" t="s">
        <v>220</v>
      </c>
      <c r="B5" s="170">
        <v>4.0122297913425954E-2</v>
      </c>
      <c r="C5" s="170">
        <v>3.3173186913749715E-2</v>
      </c>
    </row>
    <row r="6" spans="1:3" ht="15">
      <c r="A6" s="171" t="s">
        <v>221</v>
      </c>
      <c r="B6" s="170">
        <v>5.7555114520195245E-2</v>
      </c>
      <c r="C6" s="170">
        <v>5.5212384656447802E-2</v>
      </c>
    </row>
    <row r="7" spans="1:3" ht="15">
      <c r="A7" s="171" t="s">
        <v>222</v>
      </c>
      <c r="B7" s="170">
        <v>7.7991739526900181E-2</v>
      </c>
      <c r="C7" s="170">
        <v>7.3209791809654548E-2</v>
      </c>
    </row>
    <row r="8" spans="1:3" ht="15">
      <c r="A8" s="171" t="s">
        <v>223</v>
      </c>
      <c r="B8" s="170">
        <v>0.1402134849541383</v>
      </c>
      <c r="C8" s="170">
        <v>0.11088233051170594</v>
      </c>
    </row>
    <row r="9" spans="1:3" ht="14.25" customHeight="1">
      <c r="A9" s="171" t="s">
        <v>224</v>
      </c>
      <c r="B9" s="170">
        <v>0.15888000858230972</v>
      </c>
      <c r="C9" s="170">
        <v>0.12071989628612827</v>
      </c>
    </row>
    <row r="10" spans="1:3" ht="15">
      <c r="A10" s="171" t="s">
        <v>225</v>
      </c>
      <c r="B10" s="170">
        <v>0.17127071823204421</v>
      </c>
      <c r="C10" s="170">
        <v>0.15991763898421413</v>
      </c>
    </row>
    <row r="11" spans="1:3" ht="15">
      <c r="A11" s="171" t="s">
        <v>226</v>
      </c>
      <c r="B11" s="170">
        <v>0.17427452663197984</v>
      </c>
      <c r="C11" s="170">
        <v>0.14763974681613665</v>
      </c>
    </row>
    <row r="12" spans="1:3" ht="15">
      <c r="A12" s="171" t="s">
        <v>227</v>
      </c>
      <c r="B12" s="170">
        <v>0.19873410931716998</v>
      </c>
      <c r="C12" s="170">
        <v>0.18752383131243805</v>
      </c>
    </row>
    <row r="13" spans="1:3" ht="15">
      <c r="A13" s="171" t="s">
        <v>228</v>
      </c>
      <c r="B13" s="170">
        <v>0.24186021563053156</v>
      </c>
      <c r="C13" s="170">
        <v>0.29779608022573018</v>
      </c>
    </row>
    <row r="14" spans="1:3" ht="30">
      <c r="A14" s="171" t="s">
        <v>229</v>
      </c>
      <c r="B14" s="170">
        <v>0.24894062114466556</v>
      </c>
      <c r="C14" s="170">
        <v>0.30252421261343704</v>
      </c>
    </row>
    <row r="15" spans="1:3" ht="30">
      <c r="A15" s="171" t="s">
        <v>230</v>
      </c>
      <c r="B15" s="170">
        <v>0.52250174328166066</v>
      </c>
      <c r="C15" s="170">
        <v>0.5321436742164265</v>
      </c>
    </row>
    <row r="21" spans="2:3">
      <c r="B21" s="64"/>
      <c r="C21" s="64"/>
    </row>
  </sheetData>
  <mergeCells count="1">
    <mergeCell ref="A1:C2"/>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dimension ref="A1:F20"/>
  <sheetViews>
    <sheetView zoomScaleNormal="100" workbookViewId="0">
      <selection activeCell="S6" sqref="S6"/>
    </sheetView>
  </sheetViews>
  <sheetFormatPr defaultRowHeight="14.25"/>
  <cols>
    <col min="1" max="1" width="38.5" style="63" customWidth="1"/>
    <col min="2" max="4" width="9" style="63"/>
    <col min="5" max="5" width="12" style="63" customWidth="1"/>
    <col min="6" max="16384" width="9" style="63"/>
  </cols>
  <sheetData>
    <row r="1" spans="1:6" ht="14.25" customHeight="1">
      <c r="A1" s="303" t="s">
        <v>378</v>
      </c>
      <c r="B1" s="304"/>
      <c r="C1" s="304"/>
      <c r="D1" s="304"/>
      <c r="E1" s="304"/>
      <c r="F1" s="304"/>
    </row>
    <row r="2" spans="1:6" ht="24" customHeight="1">
      <c r="A2" s="301"/>
      <c r="B2" s="302"/>
      <c r="C2" s="302"/>
      <c r="D2" s="302"/>
      <c r="E2" s="302"/>
      <c r="F2" s="302"/>
    </row>
    <row r="3" spans="1:6" ht="35.25" customHeight="1">
      <c r="A3" s="177"/>
      <c r="B3" s="180" t="s">
        <v>231</v>
      </c>
      <c r="C3" s="180" t="s">
        <v>232</v>
      </c>
      <c r="D3" s="180" t="s">
        <v>233</v>
      </c>
      <c r="E3" s="180" t="s">
        <v>234</v>
      </c>
      <c r="F3" s="180" t="s">
        <v>235</v>
      </c>
    </row>
    <row r="4" spans="1:6" ht="15">
      <c r="A4" s="179" t="s">
        <v>220</v>
      </c>
      <c r="B4" s="178">
        <v>0.36548223350253806</v>
      </c>
      <c r="C4" s="178">
        <v>0.21827411167512689</v>
      </c>
      <c r="D4" s="178">
        <v>0.17258883248730963</v>
      </c>
      <c r="E4" s="178">
        <v>0.18274111675126903</v>
      </c>
      <c r="F4" s="178">
        <v>6.0913705583756347E-2</v>
      </c>
    </row>
    <row r="5" spans="1:6" ht="15">
      <c r="A5" s="179" t="s">
        <v>224</v>
      </c>
      <c r="B5" s="178">
        <v>0.4419642857142857</v>
      </c>
      <c r="C5" s="178">
        <v>0.18452380952380953</v>
      </c>
      <c r="D5" s="178">
        <v>0.13541666666666666</v>
      </c>
      <c r="E5" s="178">
        <v>0.17708333333333334</v>
      </c>
      <c r="F5" s="178">
        <v>6.101190476190476E-2</v>
      </c>
    </row>
    <row r="6" spans="1:6" ht="15">
      <c r="A6" s="179" t="s">
        <v>227</v>
      </c>
      <c r="B6" s="178">
        <v>0.35588235294117648</v>
      </c>
      <c r="C6" s="178">
        <v>0.22941176470588234</v>
      </c>
      <c r="D6" s="178">
        <v>0.19509803921568628</v>
      </c>
      <c r="E6" s="178">
        <v>0.16372549019607843</v>
      </c>
      <c r="F6" s="178">
        <v>5.5882352941176473E-2</v>
      </c>
    </row>
    <row r="7" spans="1:6" ht="30">
      <c r="A7" s="179" t="s">
        <v>236</v>
      </c>
      <c r="B7" s="178">
        <v>0.38479809976247031</v>
      </c>
      <c r="C7" s="178">
        <v>0.2161520190023753</v>
      </c>
      <c r="D7" s="178">
        <v>0.18052256532066507</v>
      </c>
      <c r="E7" s="178">
        <v>0.16092636579572447</v>
      </c>
      <c r="F7" s="178">
        <v>5.7600950118764843E-2</v>
      </c>
    </row>
    <row r="8" spans="1:6" ht="15">
      <c r="A8" s="179" t="s">
        <v>221</v>
      </c>
      <c r="B8" s="178">
        <v>0.43251533742331288</v>
      </c>
      <c r="C8" s="178">
        <v>0.18098159509202455</v>
      </c>
      <c r="D8" s="178">
        <v>0.17791411042944785</v>
      </c>
      <c r="E8" s="178">
        <v>0.15644171779141106</v>
      </c>
      <c r="F8" s="178">
        <v>5.2147239263803678E-2</v>
      </c>
    </row>
    <row r="9" spans="1:6" ht="15">
      <c r="A9" s="179" t="s">
        <v>223</v>
      </c>
      <c r="B9" s="178">
        <v>0.3923611111111111</v>
      </c>
      <c r="C9" s="178">
        <v>0.234375</v>
      </c>
      <c r="D9" s="178">
        <v>0.16493055555555555</v>
      </c>
      <c r="E9" s="178">
        <v>0.1423611111111111</v>
      </c>
      <c r="F9" s="178">
        <v>6.5972222222222224E-2</v>
      </c>
    </row>
    <row r="10" spans="1:6" ht="30">
      <c r="A10" s="179" t="s">
        <v>237</v>
      </c>
      <c r="B10" s="178">
        <v>0.35135135135135137</v>
      </c>
      <c r="C10" s="178">
        <v>0.24324324324324326</v>
      </c>
      <c r="D10" s="178">
        <v>0.20270270270270271</v>
      </c>
      <c r="E10" s="178">
        <v>0.1891891891891892</v>
      </c>
      <c r="F10" s="178">
        <v>1.3513513513513514E-2</v>
      </c>
    </row>
    <row r="11" spans="1:6" ht="15">
      <c r="A11" s="179" t="s">
        <v>222</v>
      </c>
      <c r="B11" s="178">
        <v>0.34157303370786518</v>
      </c>
      <c r="C11" s="178">
        <v>0.25617977528089886</v>
      </c>
      <c r="D11" s="178">
        <v>0.20224719101123595</v>
      </c>
      <c r="E11" s="178">
        <v>0.15056179775280898</v>
      </c>
      <c r="F11" s="178">
        <v>4.9438202247191011E-2</v>
      </c>
    </row>
    <row r="12" spans="1:6" ht="15">
      <c r="A12" s="179" t="s">
        <v>238</v>
      </c>
      <c r="B12" s="178">
        <v>0.41549295774647887</v>
      </c>
      <c r="C12" s="178">
        <v>0.2269170579029734</v>
      </c>
      <c r="D12" s="178">
        <v>0.16901408450704225</v>
      </c>
      <c r="E12" s="178">
        <v>0.14006259780907668</v>
      </c>
      <c r="F12" s="178">
        <v>4.8513302034428794E-2</v>
      </c>
    </row>
    <row r="13" spans="1:6" ht="30">
      <c r="A13" s="179" t="s">
        <v>239</v>
      </c>
      <c r="B13" s="178">
        <v>0.41215603265799816</v>
      </c>
      <c r="C13" s="178">
        <v>0.22467493196250379</v>
      </c>
      <c r="D13" s="178">
        <v>0.17599032355609315</v>
      </c>
      <c r="E13" s="178">
        <v>0.13940127003326278</v>
      </c>
      <c r="F13" s="178">
        <v>4.7777441790142122E-2</v>
      </c>
    </row>
    <row r="14" spans="1:6" ht="15">
      <c r="A14" s="179" t="s">
        <v>228</v>
      </c>
      <c r="B14" s="178">
        <v>0.37596401028277637</v>
      </c>
      <c r="C14" s="178">
        <v>0.25642673521850901</v>
      </c>
      <c r="D14" s="178">
        <v>0.18958868894601544</v>
      </c>
      <c r="E14" s="178">
        <v>0.13496143958868895</v>
      </c>
      <c r="F14" s="178">
        <v>4.3059125964010285E-2</v>
      </c>
    </row>
    <row r="15" spans="1:6" ht="15">
      <c r="A15" s="179" t="s">
        <v>226</v>
      </c>
      <c r="B15" s="178">
        <v>0.37240757439134353</v>
      </c>
      <c r="C15" s="178">
        <v>0.25247971145175835</v>
      </c>
      <c r="D15" s="178">
        <v>0.20559062218214608</v>
      </c>
      <c r="E15" s="178">
        <v>0.13435527502254282</v>
      </c>
      <c r="F15" s="178">
        <v>3.5166816952209197E-2</v>
      </c>
    </row>
    <row r="16" spans="1:6" ht="15">
      <c r="A16" s="179" t="s">
        <v>225</v>
      </c>
      <c r="B16" s="178">
        <v>0.38842975206611569</v>
      </c>
      <c r="C16" s="178">
        <v>0.26942148760330581</v>
      </c>
      <c r="D16" s="178">
        <v>0.18595041322314049</v>
      </c>
      <c r="E16" s="178">
        <v>0.12396694214876033</v>
      </c>
      <c r="F16" s="178">
        <v>3.2231404958677684E-2</v>
      </c>
    </row>
    <row r="20" spans="1:6">
      <c r="A20" s="65"/>
      <c r="B20" s="65"/>
      <c r="C20" s="65"/>
      <c r="D20" s="65"/>
      <c r="E20" s="65"/>
      <c r="F20" s="65"/>
    </row>
  </sheetData>
  <mergeCells count="1">
    <mergeCell ref="A1:F2"/>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dimension ref="A1:D9"/>
  <sheetViews>
    <sheetView workbookViewId="0">
      <selection activeCell="F22" sqref="F22"/>
    </sheetView>
  </sheetViews>
  <sheetFormatPr defaultRowHeight="12.75"/>
  <cols>
    <col min="1" max="1" width="21.125" style="9" customWidth="1"/>
    <col min="2" max="2" width="19.875" style="9" customWidth="1"/>
    <col min="3" max="3" width="11.875" style="9" customWidth="1"/>
    <col min="4" max="4" width="8.75" style="9" customWidth="1"/>
    <col min="5" max="5" width="8.25" style="9" customWidth="1"/>
    <col min="6" max="16384" width="9" style="9"/>
  </cols>
  <sheetData>
    <row r="1" spans="1:4" ht="12.75" customHeight="1">
      <c r="A1" s="303" t="s">
        <v>379</v>
      </c>
      <c r="B1" s="304"/>
      <c r="C1" s="304"/>
      <c r="D1" s="304"/>
    </row>
    <row r="2" spans="1:4" ht="35.25" customHeight="1">
      <c r="A2" s="301"/>
      <c r="B2" s="302"/>
      <c r="C2" s="302"/>
      <c r="D2" s="302"/>
    </row>
    <row r="3" spans="1:4">
      <c r="A3" s="181"/>
      <c r="B3" s="181" t="s">
        <v>243</v>
      </c>
      <c r="C3" s="181" t="s">
        <v>244</v>
      </c>
      <c r="D3" s="181" t="s">
        <v>240</v>
      </c>
    </row>
    <row r="4" spans="1:4" ht="25.5">
      <c r="A4" s="182" t="s">
        <v>245</v>
      </c>
      <c r="B4" s="66">
        <v>0.27</v>
      </c>
      <c r="C4" s="66">
        <v>0.24</v>
      </c>
      <c r="D4" s="66">
        <v>0.48</v>
      </c>
    </row>
    <row r="5" spans="1:4">
      <c r="A5" s="182" t="s">
        <v>246</v>
      </c>
      <c r="B5" s="66">
        <v>0.38</v>
      </c>
      <c r="C5" s="66">
        <v>0.25</v>
      </c>
      <c r="D5" s="66">
        <v>0.37</v>
      </c>
    </row>
    <row r="6" spans="1:4">
      <c r="A6" s="182" t="s">
        <v>247</v>
      </c>
      <c r="B6" s="66">
        <v>0.39</v>
      </c>
      <c r="C6" s="66">
        <v>0.24</v>
      </c>
      <c r="D6" s="66">
        <v>0.37</v>
      </c>
    </row>
    <row r="7" spans="1:4">
      <c r="A7" s="182" t="s">
        <v>248</v>
      </c>
      <c r="B7" s="66">
        <v>0.38</v>
      </c>
      <c r="C7" s="66">
        <v>0.25</v>
      </c>
      <c r="D7" s="66">
        <v>0.37</v>
      </c>
    </row>
    <row r="8" spans="1:4">
      <c r="A8" s="182" t="s">
        <v>249</v>
      </c>
      <c r="B8" s="66">
        <v>0.26</v>
      </c>
      <c r="C8" s="66">
        <v>0.15</v>
      </c>
      <c r="D8" s="66">
        <v>0.59</v>
      </c>
    </row>
    <row r="9" spans="1:4" ht="25.5">
      <c r="A9" s="182" t="s">
        <v>250</v>
      </c>
      <c r="B9" s="66">
        <v>0.17</v>
      </c>
      <c r="C9" s="66">
        <v>0.12</v>
      </c>
      <c r="D9" s="66">
        <v>0.71</v>
      </c>
    </row>
  </sheetData>
  <mergeCells count="1">
    <mergeCell ref="A1:D2"/>
  </mergeCells>
  <pageMargins left="0.75" right="0.75" top="1" bottom="1" header="0.5" footer="0.5"/>
  <pageSetup orientation="portrait" horizontalDpi="300" verticalDpi="300" copies="0"/>
  <headerFooter alignWithMargins="0"/>
  <drawing r:id="rId1"/>
</worksheet>
</file>

<file path=xl/worksheets/sheet35.xml><?xml version="1.0" encoding="utf-8"?>
<worksheet xmlns="http://schemas.openxmlformats.org/spreadsheetml/2006/main" xmlns:r="http://schemas.openxmlformats.org/officeDocument/2006/relationships">
  <dimension ref="A1:C12"/>
  <sheetViews>
    <sheetView workbookViewId="0">
      <selection activeCell="J20" sqref="J20"/>
    </sheetView>
  </sheetViews>
  <sheetFormatPr defaultRowHeight="12.75"/>
  <cols>
    <col min="1" max="1" width="10.125" style="9" customWidth="1"/>
    <col min="2" max="2" width="12.625" style="9" customWidth="1"/>
    <col min="3" max="3" width="13.625" style="9" customWidth="1"/>
    <col min="4" max="4" width="8.75" style="9" customWidth="1"/>
    <col min="5" max="5" width="9.5" style="9" customWidth="1"/>
    <col min="6" max="7" width="8.25" style="9" customWidth="1"/>
    <col min="8" max="16384" width="9" style="9"/>
  </cols>
  <sheetData>
    <row r="1" spans="1:3">
      <c r="A1" s="312" t="s">
        <v>380</v>
      </c>
      <c r="B1" s="313"/>
      <c r="C1" s="313"/>
    </row>
    <row r="2" spans="1:3" ht="51.75" customHeight="1">
      <c r="A2" s="314"/>
      <c r="B2" s="314"/>
      <c r="C2" s="314"/>
    </row>
    <row r="3" spans="1:3" ht="24.75" customHeight="1">
      <c r="A3" s="94"/>
      <c r="B3" s="184">
        <v>2012</v>
      </c>
      <c r="C3" s="184">
        <v>2011</v>
      </c>
    </row>
    <row r="4" spans="1:3" ht="21.75" customHeight="1">
      <c r="A4" s="185" t="s">
        <v>243</v>
      </c>
      <c r="B4" s="183">
        <v>0.35702199661590528</v>
      </c>
      <c r="C4" s="183">
        <v>0.34641805691854755</v>
      </c>
    </row>
    <row r="5" spans="1:3" ht="24" customHeight="1">
      <c r="A5" s="185" t="s">
        <v>244</v>
      </c>
      <c r="B5" s="183">
        <v>0.21940214326001128</v>
      </c>
      <c r="C5" s="183">
        <v>0.23994111874386653</v>
      </c>
    </row>
    <row r="6" spans="1:3" ht="24.75" customHeight="1">
      <c r="A6" s="185" t="s">
        <v>240</v>
      </c>
      <c r="B6" s="183">
        <v>0.42357586012408349</v>
      </c>
      <c r="C6" s="183">
        <v>0.41364082433758592</v>
      </c>
    </row>
    <row r="12" spans="1:3" ht="0.75" customHeight="1"/>
  </sheetData>
  <mergeCells count="1">
    <mergeCell ref="A1:C2"/>
  </mergeCells>
  <pageMargins left="0.75" right="0.75" top="1" bottom="1" header="0.5" footer="0.5"/>
  <pageSetup orientation="portrait" horizontalDpi="300" verticalDpi="300" copies="0"/>
  <headerFooter alignWithMargins="0"/>
  <drawing r:id="rId1"/>
</worksheet>
</file>

<file path=xl/worksheets/sheet36.xml><?xml version="1.0" encoding="utf-8"?>
<worksheet xmlns="http://schemas.openxmlformats.org/spreadsheetml/2006/main" xmlns:r="http://schemas.openxmlformats.org/officeDocument/2006/relationships">
  <dimension ref="A1:C4"/>
  <sheetViews>
    <sheetView workbookViewId="0">
      <selection activeCell="A2" sqref="A2"/>
    </sheetView>
  </sheetViews>
  <sheetFormatPr defaultRowHeight="14.25"/>
  <sheetData>
    <row r="1" spans="1:3">
      <c r="A1" s="315" t="s">
        <v>382</v>
      </c>
      <c r="B1" s="315"/>
      <c r="C1" s="315"/>
    </row>
    <row r="2" spans="1:3">
      <c r="A2" t="s">
        <v>665</v>
      </c>
    </row>
    <row r="3" spans="1:3">
      <c r="A3" t="s">
        <v>663</v>
      </c>
    </row>
    <row r="4" spans="1:3">
      <c r="A4" t="s">
        <v>664</v>
      </c>
    </row>
  </sheetData>
  <mergeCells count="1">
    <mergeCell ref="A1:C1"/>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dimension ref="A1:AD31"/>
  <sheetViews>
    <sheetView topLeftCell="D1" workbookViewId="0">
      <selection activeCell="H14" sqref="H14"/>
    </sheetView>
  </sheetViews>
  <sheetFormatPr defaultRowHeight="12.75"/>
  <cols>
    <col min="1" max="1" width="23.25" style="10" customWidth="1"/>
    <col min="2" max="2" width="11.75" style="10" customWidth="1"/>
    <col min="3" max="3" width="14.625" style="10" customWidth="1"/>
    <col min="4" max="4" width="12.75" style="10" customWidth="1"/>
    <col min="5" max="5" width="9" style="10"/>
    <col min="6" max="6" width="11.75" style="10" customWidth="1"/>
    <col min="7" max="7" width="9" style="10"/>
    <col min="8" max="8" width="11.125" style="10" customWidth="1"/>
    <col min="9" max="16384" width="9" style="10"/>
  </cols>
  <sheetData>
    <row r="1" spans="1:9" ht="12.75" customHeight="1">
      <c r="A1" s="312" t="s">
        <v>383</v>
      </c>
      <c r="B1" s="312"/>
      <c r="C1" s="312"/>
      <c r="D1" s="312"/>
      <c r="E1" s="312"/>
      <c r="F1" s="312"/>
      <c r="G1" s="312"/>
      <c r="H1" s="312"/>
      <c r="I1" s="312"/>
    </row>
    <row r="2" spans="1:9">
      <c r="A2" s="316"/>
      <c r="B2" s="316"/>
      <c r="C2" s="316"/>
      <c r="D2" s="316"/>
      <c r="E2" s="316"/>
      <c r="F2" s="316"/>
      <c r="G2" s="316"/>
      <c r="H2" s="316"/>
      <c r="I2" s="316"/>
    </row>
    <row r="3" spans="1:9" ht="73.5" customHeight="1">
      <c r="A3" s="189" t="s">
        <v>251</v>
      </c>
      <c r="B3" s="186" t="s">
        <v>323</v>
      </c>
      <c r="C3" s="186" t="s">
        <v>324</v>
      </c>
      <c r="D3" s="186" t="s">
        <v>325</v>
      </c>
      <c r="E3" s="186" t="s">
        <v>326</v>
      </c>
      <c r="F3" s="186" t="s">
        <v>327</v>
      </c>
      <c r="G3" s="186" t="s">
        <v>328</v>
      </c>
      <c r="H3" s="186" t="s">
        <v>329</v>
      </c>
      <c r="I3" s="186" t="s">
        <v>330</v>
      </c>
    </row>
    <row r="4" spans="1:9" ht="15">
      <c r="A4" s="187" t="s">
        <v>252</v>
      </c>
      <c r="B4" s="188">
        <v>4.4799072031775884</v>
      </c>
      <c r="C4" s="188">
        <v>14.294752937247907</v>
      </c>
      <c r="D4" s="188">
        <v>25.629849644542475</v>
      </c>
      <c r="E4" s="188">
        <v>10.984472349886202</v>
      </c>
      <c r="F4" s="188">
        <v>24.360923398683624</v>
      </c>
      <c r="G4" s="188">
        <v>2.9921702681090014</v>
      </c>
      <c r="H4" s="188">
        <v>9.2489257186041822</v>
      </c>
      <c r="I4" s="188">
        <v>8.0089984797490263</v>
      </c>
    </row>
    <row r="5" spans="1:9" ht="15">
      <c r="A5" s="187" t="s">
        <v>253</v>
      </c>
      <c r="B5" s="188">
        <v>3.4706714624209467</v>
      </c>
      <c r="C5" s="188">
        <v>13.085761041883298</v>
      </c>
      <c r="D5" s="188">
        <v>24.587900380137395</v>
      </c>
      <c r="E5" s="188">
        <v>11.466341646352895</v>
      </c>
      <c r="F5" s="188">
        <v>24.621993420043299</v>
      </c>
      <c r="G5" s="188">
        <v>3.8337623374188157</v>
      </c>
      <c r="H5" s="188">
        <v>8.5266692804663933</v>
      </c>
      <c r="I5" s="188">
        <v>10.406900431276956</v>
      </c>
    </row>
    <row r="6" spans="1:9" ht="15">
      <c r="A6" s="187" t="s">
        <v>254</v>
      </c>
      <c r="B6" s="188">
        <v>3.5239412712513261</v>
      </c>
      <c r="C6" s="188">
        <v>13.631152667645466</v>
      </c>
      <c r="D6" s="188">
        <v>23.807399093558985</v>
      </c>
      <c r="E6" s="188">
        <v>11.485610726570913</v>
      </c>
      <c r="F6" s="188">
        <v>25.535029529764952</v>
      </c>
      <c r="G6" s="188">
        <v>3.8657027099987373</v>
      </c>
      <c r="H6" s="188">
        <v>8.421800610720414</v>
      </c>
      <c r="I6" s="188">
        <v>9.7293633904892225</v>
      </c>
    </row>
    <row r="7" spans="1:9" ht="15">
      <c r="A7" s="187" t="s">
        <v>255</v>
      </c>
      <c r="B7" s="188">
        <v>3.2696137673640617</v>
      </c>
      <c r="C7" s="188">
        <v>13.467221479401772</v>
      </c>
      <c r="D7" s="188">
        <v>23.009050900112967</v>
      </c>
      <c r="E7" s="188">
        <v>11.48148269552636</v>
      </c>
      <c r="F7" s="188">
        <v>26.086538860843277</v>
      </c>
      <c r="G7" s="188">
        <v>3.8728995475166941</v>
      </c>
      <c r="H7" s="188">
        <v>8.546759116261935</v>
      </c>
      <c r="I7" s="188">
        <v>10.266433632972953</v>
      </c>
    </row>
    <row r="8" spans="1:9" ht="15">
      <c r="A8" s="187" t="s">
        <v>256</v>
      </c>
      <c r="B8" s="188">
        <v>3.0525227046204488</v>
      </c>
      <c r="C8" s="188">
        <v>13.317522628668868</v>
      </c>
      <c r="D8" s="188">
        <v>22.314033573638515</v>
      </c>
      <c r="E8" s="188">
        <v>11.470539057643341</v>
      </c>
      <c r="F8" s="188">
        <v>26.577026297688093</v>
      </c>
      <c r="G8" s="188">
        <v>3.8768069842173292</v>
      </c>
      <c r="H8" s="188">
        <v>8.6585236949388147</v>
      </c>
      <c r="I8" s="188">
        <v>10.733025058584571</v>
      </c>
    </row>
    <row r="9" spans="1:9" ht="15">
      <c r="A9" s="187" t="s">
        <v>257</v>
      </c>
      <c r="B9" s="188">
        <v>2.8630235500560706</v>
      </c>
      <c r="C9" s="188">
        <v>13.179971050492394</v>
      </c>
      <c r="D9" s="188">
        <v>21.698157717405287</v>
      </c>
      <c r="E9" s="188">
        <v>11.455761073514273</v>
      </c>
      <c r="F9" s="188">
        <v>27.018936827073176</v>
      </c>
      <c r="G9" s="188">
        <v>3.8786248272382271</v>
      </c>
      <c r="H9" s="188">
        <v>8.7597637466896678</v>
      </c>
      <c r="I9" s="188">
        <v>11.145761207530891</v>
      </c>
    </row>
    <row r="29" spans="1:30">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c r="A30" s="68"/>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c r="A31" s="69"/>
      <c r="B31" s="70"/>
      <c r="C31" s="70"/>
      <c r="D31" s="70"/>
      <c r="E31" s="70"/>
      <c r="F31" s="70"/>
      <c r="G31" s="70"/>
      <c r="H31" s="70"/>
      <c r="I31" s="70"/>
    </row>
  </sheetData>
  <mergeCells count="1">
    <mergeCell ref="A1:I2"/>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dimension ref="A1:M6"/>
  <sheetViews>
    <sheetView topLeftCell="A4" workbookViewId="0">
      <selection activeCell="L19" sqref="L19"/>
    </sheetView>
  </sheetViews>
  <sheetFormatPr defaultRowHeight="14.25"/>
  <cols>
    <col min="1" max="2" width="10.625" customWidth="1"/>
    <col min="3" max="3" width="10.25" customWidth="1"/>
  </cols>
  <sheetData>
    <row r="1" spans="1:13" ht="14.25" customHeight="1">
      <c r="A1" s="422" t="s">
        <v>712</v>
      </c>
      <c r="B1" s="422"/>
      <c r="C1" s="422"/>
      <c r="D1" s="422"/>
      <c r="E1" s="422"/>
      <c r="F1" s="422"/>
      <c r="G1" s="422"/>
      <c r="H1" s="422"/>
      <c r="I1" s="422"/>
      <c r="J1" s="422"/>
      <c r="K1" s="422"/>
      <c r="L1" s="422"/>
      <c r="M1" s="422"/>
    </row>
    <row r="2" spans="1:13" ht="28.5" customHeight="1">
      <c r="A2" s="422"/>
      <c r="B2" s="422"/>
      <c r="C2" s="422"/>
      <c r="D2" s="422"/>
      <c r="E2" s="422"/>
      <c r="F2" s="422"/>
      <c r="G2" s="422"/>
      <c r="H2" s="422"/>
      <c r="I2" s="422"/>
      <c r="J2" s="422"/>
      <c r="K2" s="422"/>
      <c r="L2" s="422"/>
      <c r="M2" s="422"/>
    </row>
    <row r="3" spans="1:13" ht="15">
      <c r="A3" s="190" t="s">
        <v>262</v>
      </c>
      <c r="B3" s="423"/>
      <c r="C3" s="423"/>
      <c r="D3" s="423"/>
      <c r="E3" s="423"/>
      <c r="F3" s="423"/>
      <c r="G3" s="423"/>
      <c r="H3" s="423"/>
      <c r="I3" s="423"/>
      <c r="J3" s="423"/>
      <c r="K3" s="423"/>
      <c r="L3" s="423"/>
      <c r="M3" s="423"/>
    </row>
    <row r="4" spans="1:13" ht="15">
      <c r="A4" s="339"/>
      <c r="B4" s="421">
        <v>2001</v>
      </c>
      <c r="C4" s="421">
        <v>2002</v>
      </c>
      <c r="D4" s="421">
        <v>2003</v>
      </c>
      <c r="E4" s="421">
        <v>2004</v>
      </c>
      <c r="F4" s="421">
        <v>2005</v>
      </c>
      <c r="G4" s="421">
        <v>2006</v>
      </c>
      <c r="H4" s="421">
        <v>2007</v>
      </c>
      <c r="I4" s="421">
        <v>2008</v>
      </c>
      <c r="J4" s="421">
        <v>2009</v>
      </c>
      <c r="K4" s="421">
        <v>2010</v>
      </c>
      <c r="L4" s="421">
        <v>2011</v>
      </c>
      <c r="M4" s="421">
        <v>2012</v>
      </c>
    </row>
    <row r="5" spans="1:13" ht="15">
      <c r="A5" s="421" t="s">
        <v>242</v>
      </c>
      <c r="B5" s="424">
        <v>4.2000000000000003E-2</v>
      </c>
      <c r="C5" s="424">
        <v>4.2000000000000003E-2</v>
      </c>
      <c r="D5" s="424">
        <v>4.2999999999999997E-2</v>
      </c>
      <c r="E5" s="424">
        <v>4.2999999999999997E-2</v>
      </c>
      <c r="F5" s="424">
        <v>4.2999999999999997E-2</v>
      </c>
      <c r="G5" s="425">
        <v>4.2000000000000003E-2</v>
      </c>
      <c r="H5" s="425">
        <v>4.4999999999999998E-2</v>
      </c>
      <c r="I5" s="425">
        <v>4.3999999999999997E-2</v>
      </c>
      <c r="J5" s="426">
        <v>4.1000000000000002E-2</v>
      </c>
      <c r="K5" s="425">
        <v>4.7E-2</v>
      </c>
      <c r="L5" s="425">
        <v>4.1000000000000002E-2</v>
      </c>
      <c r="M5" s="425">
        <v>4.5999999999999999E-2</v>
      </c>
    </row>
    <row r="6" spans="1:13" ht="15">
      <c r="A6" s="421" t="s">
        <v>43</v>
      </c>
      <c r="B6" s="424">
        <v>4.3999999999999997E-2</v>
      </c>
      <c r="C6" s="424">
        <v>4.2999999999999997E-2</v>
      </c>
      <c r="D6" s="424">
        <v>4.3999999999999997E-2</v>
      </c>
      <c r="E6" s="424">
        <v>0.05</v>
      </c>
      <c r="F6" s="424">
        <v>4.8000000000000001E-2</v>
      </c>
      <c r="G6" s="425">
        <v>4.7E-2</v>
      </c>
      <c r="H6" s="425">
        <v>5.0999999999999997E-2</v>
      </c>
      <c r="I6" s="424">
        <v>4.7E-2</v>
      </c>
      <c r="J6" s="425">
        <v>4.7E-2</v>
      </c>
      <c r="K6" s="425">
        <v>5.1999999999999998E-2</v>
      </c>
      <c r="L6" s="425">
        <v>4.3999999999999997E-2</v>
      </c>
      <c r="M6" s="425">
        <v>4.4999999999999998E-2</v>
      </c>
    </row>
  </sheetData>
  <mergeCells count="1">
    <mergeCell ref="A1:M2"/>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dimension ref="A1:B7"/>
  <sheetViews>
    <sheetView workbookViewId="0">
      <selection sqref="A1:B2"/>
    </sheetView>
  </sheetViews>
  <sheetFormatPr defaultRowHeight="14.25"/>
  <cols>
    <col min="1" max="1" width="20.75" customWidth="1"/>
    <col min="2" max="2" width="17.75" customWidth="1"/>
  </cols>
  <sheetData>
    <row r="1" spans="1:2" ht="14.25" customHeight="1">
      <c r="A1" s="343" t="s">
        <v>384</v>
      </c>
      <c r="B1" s="343"/>
    </row>
    <row r="2" spans="1:2" ht="39" customHeight="1">
      <c r="A2" s="344"/>
      <c r="B2" s="344"/>
    </row>
    <row r="3" spans="1:2" ht="15">
      <c r="A3" s="194" t="s">
        <v>385</v>
      </c>
      <c r="B3" s="191" t="s">
        <v>386</v>
      </c>
    </row>
    <row r="4" spans="1:2" ht="15">
      <c r="A4" s="195" t="s">
        <v>258</v>
      </c>
      <c r="B4" s="192">
        <v>0.61</v>
      </c>
    </row>
    <row r="5" spans="1:2" ht="15">
      <c r="A5" s="195" t="s">
        <v>259</v>
      </c>
      <c r="B5" s="192">
        <v>0.14000000000000001</v>
      </c>
    </row>
    <row r="6" spans="1:2" ht="15">
      <c r="A6" s="195" t="s">
        <v>260</v>
      </c>
      <c r="B6" s="192">
        <v>0.12</v>
      </c>
    </row>
    <row r="7" spans="1:2" ht="15">
      <c r="A7" s="196" t="s">
        <v>261</v>
      </c>
      <c r="B7" s="193">
        <v>0.13</v>
      </c>
    </row>
  </sheetData>
  <mergeCells count="1">
    <mergeCell ref="A1:B2"/>
  </mergeCell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dimension ref="A1:D18"/>
  <sheetViews>
    <sheetView workbookViewId="0">
      <selection activeCell="A20" sqref="A20"/>
    </sheetView>
  </sheetViews>
  <sheetFormatPr defaultRowHeight="14.25"/>
  <cols>
    <col min="1" max="1" width="30.875" customWidth="1"/>
    <col min="3" max="3" width="9.25" customWidth="1"/>
  </cols>
  <sheetData>
    <row r="1" spans="1:4" ht="30" customHeight="1">
      <c r="A1" s="86" t="s">
        <v>41</v>
      </c>
      <c r="B1" s="86">
        <v>2012</v>
      </c>
      <c r="C1" s="86">
        <v>2013</v>
      </c>
      <c r="D1" s="86" t="s">
        <v>42</v>
      </c>
    </row>
    <row r="2" spans="1:4">
      <c r="A2" s="73" t="s">
        <v>286</v>
      </c>
      <c r="B2" s="7">
        <v>186</v>
      </c>
      <c r="C2" s="7">
        <v>169</v>
      </c>
      <c r="D2" s="83">
        <f t="shared" ref="D2:D18" si="0">(C2/B2)-100%</f>
        <v>-9.1397849462365621E-2</v>
      </c>
    </row>
    <row r="3" spans="1:4">
      <c r="A3" s="73" t="s">
        <v>287</v>
      </c>
      <c r="B3" s="7">
        <v>118</v>
      </c>
      <c r="C3" s="7">
        <v>145</v>
      </c>
      <c r="D3" s="83">
        <f t="shared" si="0"/>
        <v>0.22881355932203395</v>
      </c>
    </row>
    <row r="4" spans="1:4">
      <c r="A4" s="73" t="s">
        <v>288</v>
      </c>
      <c r="B4" s="7">
        <v>104</v>
      </c>
      <c r="C4" s="7">
        <v>105</v>
      </c>
      <c r="D4" s="83">
        <f t="shared" si="0"/>
        <v>9.6153846153845812E-3</v>
      </c>
    </row>
    <row r="5" spans="1:4">
      <c r="A5" s="73" t="s">
        <v>289</v>
      </c>
      <c r="B5" s="7">
        <v>69</v>
      </c>
      <c r="C5" s="7">
        <v>91</v>
      </c>
      <c r="D5" s="83">
        <f t="shared" si="0"/>
        <v>0.31884057971014501</v>
      </c>
    </row>
    <row r="6" spans="1:4">
      <c r="A6" s="73" t="s">
        <v>290</v>
      </c>
      <c r="B6" s="7">
        <v>101</v>
      </c>
      <c r="C6" s="7">
        <v>69</v>
      </c>
      <c r="D6" s="83">
        <f t="shared" si="0"/>
        <v>-0.31683168316831678</v>
      </c>
    </row>
    <row r="7" spans="1:4">
      <c r="A7" s="73" t="s">
        <v>291</v>
      </c>
      <c r="B7" s="7">
        <v>40</v>
      </c>
      <c r="C7" s="7">
        <v>61</v>
      </c>
      <c r="D7" s="83">
        <f t="shared" si="0"/>
        <v>0.52499999999999991</v>
      </c>
    </row>
    <row r="8" spans="1:4">
      <c r="A8" s="73" t="s">
        <v>292</v>
      </c>
      <c r="B8" s="7">
        <v>76</v>
      </c>
      <c r="C8" s="7">
        <v>60</v>
      </c>
      <c r="D8" s="83">
        <f t="shared" si="0"/>
        <v>-0.21052631578947367</v>
      </c>
    </row>
    <row r="9" spans="1:4">
      <c r="A9" s="73" t="s">
        <v>293</v>
      </c>
      <c r="B9" s="7">
        <v>35</v>
      </c>
      <c r="C9" s="7">
        <v>38</v>
      </c>
      <c r="D9" s="83">
        <f t="shared" si="0"/>
        <v>8.5714285714285632E-2</v>
      </c>
    </row>
    <row r="10" spans="1:4">
      <c r="A10" s="73" t="s">
        <v>294</v>
      </c>
      <c r="B10" s="7">
        <v>26</v>
      </c>
      <c r="C10" s="7">
        <v>31</v>
      </c>
      <c r="D10" s="83">
        <f t="shared" si="0"/>
        <v>0.19230769230769229</v>
      </c>
    </row>
    <row r="11" spans="1:4">
      <c r="A11" s="73" t="s">
        <v>295</v>
      </c>
      <c r="B11" s="7">
        <v>56</v>
      </c>
      <c r="C11" s="7">
        <v>30</v>
      </c>
      <c r="D11" s="83">
        <f t="shared" si="0"/>
        <v>-0.4642857142857143</v>
      </c>
    </row>
    <row r="12" spans="1:4">
      <c r="A12" s="73" t="s">
        <v>296</v>
      </c>
      <c r="B12" s="7">
        <v>28</v>
      </c>
      <c r="C12" s="7">
        <v>27</v>
      </c>
      <c r="D12" s="83">
        <f t="shared" si="0"/>
        <v>-3.5714285714285698E-2</v>
      </c>
    </row>
    <row r="13" spans="1:4">
      <c r="A13" s="73" t="s">
        <v>297</v>
      </c>
      <c r="B13" s="7">
        <v>35</v>
      </c>
      <c r="C13" s="7">
        <v>24</v>
      </c>
      <c r="D13" s="83">
        <f t="shared" si="0"/>
        <v>-0.31428571428571428</v>
      </c>
    </row>
    <row r="14" spans="1:4">
      <c r="A14" s="73" t="s">
        <v>298</v>
      </c>
      <c r="B14" s="7">
        <v>16</v>
      </c>
      <c r="C14" s="7">
        <v>24</v>
      </c>
      <c r="D14" s="83">
        <f t="shared" si="0"/>
        <v>0.5</v>
      </c>
    </row>
    <row r="15" spans="1:4">
      <c r="A15" s="73" t="s">
        <v>299</v>
      </c>
      <c r="B15" s="7">
        <v>14</v>
      </c>
      <c r="C15" s="7">
        <v>23</v>
      </c>
      <c r="D15" s="83">
        <f t="shared" si="0"/>
        <v>0.64285714285714279</v>
      </c>
    </row>
    <row r="16" spans="1:4">
      <c r="A16" s="73" t="s">
        <v>300</v>
      </c>
      <c r="B16" s="7">
        <v>22</v>
      </c>
      <c r="C16" s="7">
        <v>16</v>
      </c>
      <c r="D16" s="83">
        <f t="shared" si="0"/>
        <v>-0.27272727272727271</v>
      </c>
    </row>
    <row r="17" spans="1:4">
      <c r="A17" s="73" t="s">
        <v>301</v>
      </c>
      <c r="B17" s="7">
        <v>15</v>
      </c>
      <c r="C17" s="7">
        <v>13</v>
      </c>
      <c r="D17" s="83">
        <f t="shared" si="0"/>
        <v>-0.1333333333333333</v>
      </c>
    </row>
    <row r="18" spans="1:4" ht="15">
      <c r="A18" s="85" t="s">
        <v>43</v>
      </c>
      <c r="B18" s="7">
        <f>SUM(B2:B17)</f>
        <v>941</v>
      </c>
      <c r="C18" s="7">
        <f>SUM(C2:C17)</f>
        <v>926</v>
      </c>
      <c r="D18" s="83">
        <f t="shared" si="0"/>
        <v>-1.5940488841657774E-2</v>
      </c>
    </row>
  </sheetData>
  <sortState ref="A2:D18">
    <sortCondition descending="1" ref="B2"/>
  </sortState>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dimension ref="A1:H42"/>
  <sheetViews>
    <sheetView topLeftCell="A22" workbookViewId="0">
      <selection activeCell="P27" sqref="P27"/>
    </sheetView>
  </sheetViews>
  <sheetFormatPr defaultRowHeight="14.25"/>
  <cols>
    <col min="1" max="1" width="11.5" customWidth="1"/>
    <col min="8" max="8" width="14.5" customWidth="1"/>
  </cols>
  <sheetData>
    <row r="1" spans="1:8" ht="15">
      <c r="A1" s="345" t="s">
        <v>671</v>
      </c>
      <c r="B1" s="345"/>
      <c r="C1" s="345"/>
      <c r="D1" s="345"/>
      <c r="E1" s="345"/>
      <c r="F1" s="345"/>
      <c r="G1" s="345"/>
      <c r="H1" s="345"/>
    </row>
    <row r="2" spans="1:8" ht="15">
      <c r="A2" s="345" t="s">
        <v>672</v>
      </c>
      <c r="B2" s="345"/>
      <c r="C2" s="345"/>
      <c r="D2" s="345"/>
      <c r="E2" s="345"/>
      <c r="F2" s="345"/>
      <c r="G2" s="345"/>
      <c r="H2" s="345"/>
    </row>
    <row r="3" spans="1:8" ht="15">
      <c r="A3" s="350" t="s">
        <v>179</v>
      </c>
      <c r="B3" s="348">
        <v>10.3</v>
      </c>
    </row>
    <row r="4" spans="1:8" ht="15">
      <c r="A4" s="350" t="s">
        <v>180</v>
      </c>
      <c r="B4" s="348">
        <v>10.7</v>
      </c>
    </row>
    <row r="5" spans="1:8" ht="15">
      <c r="A5" s="350" t="s">
        <v>181</v>
      </c>
      <c r="B5" s="348">
        <v>7</v>
      </c>
    </row>
    <row r="6" spans="1:8" ht="15">
      <c r="A6" s="350" t="s">
        <v>182</v>
      </c>
      <c r="B6" s="348">
        <v>6.6</v>
      </c>
    </row>
    <row r="7" spans="1:8" ht="15">
      <c r="A7" s="350" t="s">
        <v>183</v>
      </c>
      <c r="B7" s="348">
        <v>7.7</v>
      </c>
    </row>
    <row r="8" spans="1:8" ht="15">
      <c r="A8" s="350" t="s">
        <v>184</v>
      </c>
      <c r="B8" s="348">
        <v>2</v>
      </c>
    </row>
    <row r="9" spans="1:8" ht="15">
      <c r="A9" s="350" t="s">
        <v>185</v>
      </c>
      <c r="B9" s="348">
        <v>1.8</v>
      </c>
    </row>
    <row r="10" spans="1:8" ht="15">
      <c r="A10" s="350" t="s">
        <v>186</v>
      </c>
      <c r="B10" s="348">
        <v>8.1</v>
      </c>
    </row>
    <row r="11" spans="1:8" ht="15">
      <c r="A11" s="350" t="s">
        <v>187</v>
      </c>
      <c r="B11" s="348">
        <v>7.7</v>
      </c>
    </row>
    <row r="12" spans="1:8" ht="15">
      <c r="A12" s="350" t="s">
        <v>188</v>
      </c>
      <c r="B12" s="348">
        <v>6.5</v>
      </c>
    </row>
    <row r="13" spans="1:8" ht="15">
      <c r="A13" s="350" t="s">
        <v>189</v>
      </c>
      <c r="B13" s="348">
        <v>8.6999999999999993</v>
      </c>
    </row>
    <row r="14" spans="1:8" ht="15">
      <c r="A14" s="350" t="s">
        <v>171</v>
      </c>
      <c r="B14" s="348">
        <v>7.7</v>
      </c>
    </row>
    <row r="15" spans="1:8" ht="15">
      <c r="A15" s="350" t="s">
        <v>190</v>
      </c>
      <c r="B15" s="348">
        <v>9</v>
      </c>
    </row>
    <row r="16" spans="1:8" ht="15">
      <c r="A16" s="350" t="s">
        <v>191</v>
      </c>
      <c r="B16" s="348">
        <v>4.5999999999999996</v>
      </c>
    </row>
    <row r="17" spans="1:2" ht="15">
      <c r="A17" s="350" t="s">
        <v>192</v>
      </c>
      <c r="B17" s="348">
        <v>0.7</v>
      </c>
    </row>
    <row r="18" spans="1:2" ht="15">
      <c r="A18" s="350" t="s">
        <v>193</v>
      </c>
      <c r="B18" s="348">
        <v>2.9</v>
      </c>
    </row>
    <row r="19" spans="1:2" ht="15">
      <c r="A19" s="350" t="s">
        <v>194</v>
      </c>
      <c r="B19" s="348">
        <v>4.5999999999999996</v>
      </c>
    </row>
    <row r="20" spans="1:2" ht="15">
      <c r="A20" s="350" t="s">
        <v>195</v>
      </c>
      <c r="B20" s="348">
        <v>1.2</v>
      </c>
    </row>
    <row r="21" spans="1:2" ht="15">
      <c r="A21" s="350" t="s">
        <v>196</v>
      </c>
      <c r="B21" s="348">
        <v>5.2</v>
      </c>
    </row>
    <row r="22" spans="1:2" ht="15">
      <c r="A22" s="350" t="s">
        <v>668</v>
      </c>
      <c r="B22" s="348">
        <v>0.5</v>
      </c>
    </row>
    <row r="23" spans="1:2" ht="15">
      <c r="A23" s="350" t="s">
        <v>582</v>
      </c>
      <c r="B23" s="348">
        <v>-5.2</v>
      </c>
    </row>
    <row r="24" spans="1:2" ht="15">
      <c r="A24" s="350" t="s">
        <v>199</v>
      </c>
      <c r="B24" s="348">
        <v>4.5999999999999996</v>
      </c>
    </row>
    <row r="25" spans="1:2" ht="15">
      <c r="A25" s="350" t="s">
        <v>200</v>
      </c>
      <c r="B25" s="348">
        <v>-0.8</v>
      </c>
    </row>
    <row r="26" spans="1:2" ht="15">
      <c r="A26" s="350" t="s">
        <v>167</v>
      </c>
      <c r="B26" s="348">
        <v>-10.6</v>
      </c>
    </row>
    <row r="27" spans="1:2" ht="15">
      <c r="A27" s="350" t="s">
        <v>169</v>
      </c>
      <c r="B27" s="348">
        <v>0.3</v>
      </c>
    </row>
    <row r="28" spans="1:2" ht="15">
      <c r="A28" s="350" t="s">
        <v>201</v>
      </c>
      <c r="B28" s="348">
        <v>-2.1</v>
      </c>
    </row>
    <row r="29" spans="1:2" ht="15">
      <c r="A29" s="350" t="s">
        <v>583</v>
      </c>
      <c r="B29" s="348">
        <v>-2.9</v>
      </c>
    </row>
    <row r="30" spans="1:2" ht="15">
      <c r="A30" s="350" t="s">
        <v>203</v>
      </c>
      <c r="B30" s="348">
        <v>2.7</v>
      </c>
    </row>
    <row r="31" spans="1:2" ht="15">
      <c r="A31" s="350" t="s">
        <v>204</v>
      </c>
      <c r="B31" s="348">
        <v>-1.8</v>
      </c>
    </row>
    <row r="32" spans="1:2" ht="15">
      <c r="A32" s="350" t="s">
        <v>205</v>
      </c>
      <c r="B32" s="348">
        <v>3</v>
      </c>
    </row>
    <row r="33" spans="1:2" ht="15">
      <c r="A33" s="350" t="s">
        <v>206</v>
      </c>
      <c r="B33" s="348">
        <v>6.3</v>
      </c>
    </row>
    <row r="34" spans="1:2" ht="15">
      <c r="A34" s="350" t="s">
        <v>207</v>
      </c>
      <c r="B34" s="348">
        <v>2.2000000000000002</v>
      </c>
    </row>
    <row r="35" spans="1:2" ht="15">
      <c r="A35" s="350" t="s">
        <v>208</v>
      </c>
      <c r="B35" s="348">
        <v>6.2</v>
      </c>
    </row>
    <row r="36" spans="1:2" ht="15">
      <c r="A36" s="350" t="s">
        <v>209</v>
      </c>
      <c r="B36" s="348">
        <v>4.4000000000000004</v>
      </c>
    </row>
    <row r="37" spans="1:2" ht="15">
      <c r="A37" s="350" t="s">
        <v>210</v>
      </c>
      <c r="B37" s="348">
        <v>2.9</v>
      </c>
    </row>
    <row r="38" spans="1:2" ht="15">
      <c r="A38" s="350" t="s">
        <v>172</v>
      </c>
      <c r="B38" s="348">
        <v>6.6</v>
      </c>
    </row>
    <row r="39" spans="1:2" ht="15">
      <c r="A39" s="350" t="s">
        <v>669</v>
      </c>
      <c r="B39" s="348">
        <v>4.0999999999999996</v>
      </c>
    </row>
    <row r="40" spans="1:2" ht="15">
      <c r="A40" s="350" t="s">
        <v>670</v>
      </c>
      <c r="B40" s="348">
        <v>5.3</v>
      </c>
    </row>
    <row r="41" spans="1:2">
      <c r="A41" s="346"/>
      <c r="B41" s="347"/>
    </row>
    <row r="42" spans="1:2">
      <c r="A42" s="346"/>
      <c r="B42" s="347"/>
    </row>
  </sheetData>
  <mergeCells count="2">
    <mergeCell ref="A1:H1"/>
    <mergeCell ref="A2:H2"/>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dimension ref="A1:G37"/>
  <sheetViews>
    <sheetView workbookViewId="0">
      <selection activeCell="M18" sqref="M18"/>
    </sheetView>
  </sheetViews>
  <sheetFormatPr defaultRowHeight="14.25"/>
  <cols>
    <col min="1" max="1" width="11.25" customWidth="1"/>
  </cols>
  <sheetData>
    <row r="1" spans="1:7" ht="15">
      <c r="A1" s="351" t="s">
        <v>673</v>
      </c>
      <c r="B1" s="351"/>
      <c r="C1" s="351"/>
      <c r="D1" s="351"/>
      <c r="E1" s="351"/>
      <c r="F1" s="351"/>
      <c r="G1" s="351"/>
    </row>
    <row r="2" spans="1:7" ht="15">
      <c r="A2" s="352" t="s">
        <v>672</v>
      </c>
      <c r="B2" s="352"/>
      <c r="C2" s="352"/>
      <c r="D2" s="352"/>
      <c r="E2" s="352"/>
      <c r="F2" s="352"/>
      <c r="G2" s="352"/>
    </row>
    <row r="3" spans="1:7">
      <c r="A3" s="349" t="s">
        <v>179</v>
      </c>
      <c r="B3" s="353">
        <v>5.8</v>
      </c>
    </row>
    <row r="4" spans="1:7">
      <c r="A4" s="349" t="s">
        <v>180</v>
      </c>
      <c r="B4" s="353">
        <v>12.2</v>
      </c>
    </row>
    <row r="5" spans="1:7">
      <c r="A5" s="349" t="s">
        <v>181</v>
      </c>
      <c r="B5" s="353">
        <v>9.4</v>
      </c>
    </row>
    <row r="6" spans="1:7">
      <c r="A6" s="349" t="s">
        <v>182</v>
      </c>
      <c r="B6" s="353">
        <v>13.8</v>
      </c>
    </row>
    <row r="7" spans="1:7">
      <c r="A7" s="349" t="s">
        <v>184</v>
      </c>
      <c r="B7" s="353">
        <v>8.1999999999999993</v>
      </c>
    </row>
    <row r="8" spans="1:7">
      <c r="A8" s="349" t="s">
        <v>186</v>
      </c>
      <c r="B8" s="353">
        <v>11.3</v>
      </c>
    </row>
    <row r="9" spans="1:7">
      <c r="A9" s="349" t="s">
        <v>187</v>
      </c>
      <c r="B9" s="353">
        <v>11.4</v>
      </c>
    </row>
    <row r="10" spans="1:7">
      <c r="A10" s="349" t="s">
        <v>188</v>
      </c>
      <c r="B10" s="353">
        <v>11.2</v>
      </c>
    </row>
    <row r="11" spans="1:7">
      <c r="A11" s="349" t="s">
        <v>189</v>
      </c>
      <c r="B11" s="353">
        <v>12.6</v>
      </c>
    </row>
    <row r="12" spans="1:7">
      <c r="A12" s="349" t="s">
        <v>171</v>
      </c>
      <c r="B12" s="353">
        <v>8.6</v>
      </c>
    </row>
    <row r="13" spans="1:7">
      <c r="A13" s="349" t="s">
        <v>190</v>
      </c>
      <c r="B13" s="353">
        <v>14.3</v>
      </c>
    </row>
    <row r="14" spans="1:7">
      <c r="A14" s="349" t="s">
        <v>191</v>
      </c>
      <c r="B14" s="353">
        <v>13.7</v>
      </c>
    </row>
    <row r="15" spans="1:7">
      <c r="A15" s="349" t="s">
        <v>192</v>
      </c>
      <c r="B15" s="353">
        <v>5.5</v>
      </c>
    </row>
    <row r="16" spans="1:7">
      <c r="A16" s="349" t="s">
        <v>193</v>
      </c>
      <c r="B16" s="353">
        <v>5.5</v>
      </c>
    </row>
    <row r="17" spans="1:2">
      <c r="A17" s="349" t="s">
        <v>194</v>
      </c>
      <c r="B17" s="353">
        <v>7.7</v>
      </c>
    </row>
    <row r="18" spans="1:2">
      <c r="A18" s="349" t="s">
        <v>195</v>
      </c>
      <c r="B18" s="353">
        <v>6.4</v>
      </c>
    </row>
    <row r="19" spans="1:2">
      <c r="A19" s="349" t="s">
        <v>196</v>
      </c>
      <c r="B19" s="353">
        <v>6.9</v>
      </c>
    </row>
    <row r="20" spans="1:2">
      <c r="A20" s="349" t="s">
        <v>668</v>
      </c>
      <c r="B20" s="353">
        <v>5.8</v>
      </c>
    </row>
    <row r="21" spans="1:2">
      <c r="A21" s="349" t="s">
        <v>582</v>
      </c>
      <c r="B21" s="353">
        <v>3.1</v>
      </c>
    </row>
    <row r="22" spans="1:2">
      <c r="A22" s="349" t="s">
        <v>199</v>
      </c>
      <c r="B22" s="353">
        <v>3.3</v>
      </c>
    </row>
    <row r="23" spans="1:2">
      <c r="A23" s="349" t="s">
        <v>200</v>
      </c>
      <c r="B23" s="353">
        <v>2.4</v>
      </c>
    </row>
    <row r="24" spans="1:2">
      <c r="A24" s="349" t="s">
        <v>167</v>
      </c>
      <c r="B24" s="353">
        <v>-2.5</v>
      </c>
    </row>
    <row r="25" spans="1:2">
      <c r="A25" s="349" t="s">
        <v>169</v>
      </c>
      <c r="B25" s="353">
        <v>3.1</v>
      </c>
    </row>
    <row r="26" spans="1:2">
      <c r="A26" s="349" t="s">
        <v>201</v>
      </c>
      <c r="B26" s="353">
        <v>-0.8</v>
      </c>
    </row>
    <row r="27" spans="1:2">
      <c r="A27" s="349" t="s">
        <v>583</v>
      </c>
      <c r="B27" s="353">
        <v>0.1</v>
      </c>
    </row>
    <row r="28" spans="1:2">
      <c r="A28" s="349" t="s">
        <v>203</v>
      </c>
      <c r="B28" s="353">
        <v>-0.2</v>
      </c>
    </row>
    <row r="29" spans="1:2">
      <c r="A29" s="349" t="s">
        <v>204</v>
      </c>
      <c r="B29" s="353">
        <v>0.5</v>
      </c>
    </row>
    <row r="30" spans="1:2">
      <c r="A30" s="349" t="s">
        <v>205</v>
      </c>
      <c r="B30" s="353">
        <v>1.8</v>
      </c>
    </row>
    <row r="31" spans="1:2">
      <c r="A31" s="349" t="s">
        <v>206</v>
      </c>
      <c r="B31" s="353">
        <v>4.3</v>
      </c>
    </row>
    <row r="32" spans="1:2">
      <c r="A32" s="349" t="s">
        <v>207</v>
      </c>
      <c r="B32" s="353">
        <v>3.4</v>
      </c>
    </row>
    <row r="33" spans="1:2">
      <c r="A33" s="349" t="s">
        <v>208</v>
      </c>
      <c r="B33" s="353">
        <v>3.9</v>
      </c>
    </row>
    <row r="34" spans="1:2">
      <c r="A34" s="349" t="s">
        <v>209</v>
      </c>
      <c r="B34" s="353">
        <v>3.2</v>
      </c>
    </row>
    <row r="35" spans="1:2">
      <c r="A35" s="349" t="s">
        <v>210</v>
      </c>
      <c r="B35" s="353">
        <v>3.8</v>
      </c>
    </row>
    <row r="36" spans="1:2">
      <c r="A36" s="349" t="s">
        <v>172</v>
      </c>
      <c r="B36" s="353">
        <v>5.8</v>
      </c>
    </row>
    <row r="37" spans="1:2">
      <c r="A37" s="349" t="s">
        <v>669</v>
      </c>
      <c r="B37" s="353">
        <v>4.8</v>
      </c>
    </row>
  </sheetData>
  <mergeCells count="2">
    <mergeCell ref="A1:G1"/>
    <mergeCell ref="A2:G2"/>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dimension ref="A1:B40"/>
  <sheetViews>
    <sheetView topLeftCell="C1" workbookViewId="0">
      <selection activeCell="O9" sqref="O9"/>
    </sheetView>
  </sheetViews>
  <sheetFormatPr defaultRowHeight="14.25"/>
  <cols>
    <col min="1" max="1" width="11.375" customWidth="1"/>
    <col min="2" max="2" width="12.5" customWidth="1"/>
  </cols>
  <sheetData>
    <row r="1" spans="1:2">
      <c r="A1" s="318" t="s">
        <v>387</v>
      </c>
      <c r="B1" s="319"/>
    </row>
    <row r="2" spans="1:2" ht="27" customHeight="1">
      <c r="A2" s="319"/>
      <c r="B2" s="319"/>
    </row>
    <row r="3" spans="1:2" ht="15">
      <c r="A3" s="350" t="s">
        <v>179</v>
      </c>
      <c r="B3" s="353">
        <v>55.6</v>
      </c>
    </row>
    <row r="4" spans="1:2" ht="15">
      <c r="A4" s="350" t="s">
        <v>180</v>
      </c>
      <c r="B4" s="353">
        <v>53.8</v>
      </c>
    </row>
    <row r="5" spans="1:2" ht="15">
      <c r="A5" s="350" t="s">
        <v>181</v>
      </c>
      <c r="B5" s="353">
        <v>54.8</v>
      </c>
    </row>
    <row r="6" spans="1:2" ht="15">
      <c r="A6" s="350" t="s">
        <v>182</v>
      </c>
      <c r="B6" s="353">
        <v>54.4</v>
      </c>
    </row>
    <row r="7" spans="1:2" ht="15">
      <c r="A7" s="350" t="s">
        <v>183</v>
      </c>
      <c r="B7" s="353">
        <v>52.6</v>
      </c>
    </row>
    <row r="8" spans="1:2" ht="15">
      <c r="A8" s="350" t="s">
        <v>184</v>
      </c>
      <c r="B8" s="353">
        <v>51.2</v>
      </c>
    </row>
    <row r="9" spans="1:2" ht="15">
      <c r="A9" s="350" t="s">
        <v>185</v>
      </c>
      <c r="B9" s="353">
        <v>52.9</v>
      </c>
    </row>
    <row r="10" spans="1:2" ht="15">
      <c r="A10" s="350" t="s">
        <v>186</v>
      </c>
      <c r="B10" s="353">
        <v>51.8</v>
      </c>
    </row>
    <row r="11" spans="1:2" ht="15">
      <c r="A11" s="350" t="s">
        <v>187</v>
      </c>
      <c r="B11" s="353">
        <v>50.2</v>
      </c>
    </row>
    <row r="12" spans="1:2" ht="15">
      <c r="A12" s="350" t="s">
        <v>188</v>
      </c>
      <c r="B12" s="353">
        <v>51.7</v>
      </c>
    </row>
    <row r="13" spans="1:2" ht="15">
      <c r="A13" s="350" t="s">
        <v>189</v>
      </c>
      <c r="B13" s="353">
        <v>49.5</v>
      </c>
    </row>
    <row r="14" spans="1:2" ht="15">
      <c r="A14" s="350" t="s">
        <v>171</v>
      </c>
      <c r="B14" s="353">
        <v>48.8</v>
      </c>
    </row>
    <row r="15" spans="1:2" ht="15">
      <c r="A15" s="350" t="s">
        <v>190</v>
      </c>
      <c r="B15" s="353">
        <v>52.2</v>
      </c>
    </row>
    <row r="16" spans="1:2" ht="15">
      <c r="A16" s="350" t="s">
        <v>191</v>
      </c>
      <c r="B16" s="353">
        <v>50</v>
      </c>
    </row>
    <row r="17" spans="1:2" ht="15">
      <c r="A17" s="350" t="s">
        <v>192</v>
      </c>
      <c r="B17" s="353">
        <v>50.1</v>
      </c>
    </row>
    <row r="18" spans="1:2" ht="15">
      <c r="A18" s="350" t="s">
        <v>193</v>
      </c>
      <c r="B18" s="353">
        <v>49.2</v>
      </c>
    </row>
    <row r="19" spans="1:2" ht="15">
      <c r="A19" s="350" t="s">
        <v>194</v>
      </c>
      <c r="B19" s="353">
        <v>48.9</v>
      </c>
    </row>
    <row r="20" spans="1:2" ht="15">
      <c r="A20" s="350" t="s">
        <v>195</v>
      </c>
      <c r="B20" s="353">
        <v>48</v>
      </c>
    </row>
    <row r="21" spans="1:2" ht="15">
      <c r="A21" s="350" t="s">
        <v>196</v>
      </c>
      <c r="B21" s="353">
        <v>49.7</v>
      </c>
    </row>
    <row r="22" spans="1:2" ht="15">
      <c r="A22" s="350" t="s">
        <v>668</v>
      </c>
      <c r="B22" s="353">
        <v>48.3</v>
      </c>
    </row>
    <row r="23" spans="1:2" ht="15">
      <c r="A23" s="350" t="s">
        <v>582</v>
      </c>
      <c r="B23" s="353">
        <v>47</v>
      </c>
    </row>
    <row r="24" spans="1:2" ht="15">
      <c r="A24" s="350" t="s">
        <v>199</v>
      </c>
      <c r="B24" s="353">
        <v>47.3</v>
      </c>
    </row>
    <row r="25" spans="1:2" ht="15">
      <c r="A25" s="350" t="s">
        <v>200</v>
      </c>
      <c r="B25" s="353">
        <v>48.2</v>
      </c>
    </row>
    <row r="26" spans="1:2" ht="15">
      <c r="A26" s="350" t="s">
        <v>167</v>
      </c>
      <c r="B26" s="353">
        <v>48.5</v>
      </c>
    </row>
    <row r="27" spans="1:2" ht="15">
      <c r="A27" s="350" t="s">
        <v>169</v>
      </c>
      <c r="B27" s="353">
        <v>48.6</v>
      </c>
    </row>
    <row r="28" spans="1:2" ht="15">
      <c r="A28" s="350" t="s">
        <v>201</v>
      </c>
      <c r="B28" s="353">
        <v>48.9</v>
      </c>
    </row>
    <row r="29" spans="1:2" ht="15">
      <c r="A29" s="350" t="s">
        <v>583</v>
      </c>
      <c r="B29" s="353">
        <v>48</v>
      </c>
    </row>
    <row r="30" spans="1:2" ht="15">
      <c r="A30" s="350" t="s">
        <v>203</v>
      </c>
      <c r="B30" s="353">
        <v>46.9</v>
      </c>
    </row>
    <row r="31" spans="1:2" ht="15">
      <c r="A31" s="350" t="s">
        <v>204</v>
      </c>
      <c r="B31" s="353">
        <v>48</v>
      </c>
    </row>
    <row r="32" spans="1:2" ht="15">
      <c r="A32" s="350" t="s">
        <v>205</v>
      </c>
      <c r="B32" s="353">
        <v>49.3</v>
      </c>
    </row>
    <row r="33" spans="1:2" ht="15">
      <c r="A33" s="350" t="s">
        <v>206</v>
      </c>
      <c r="B33" s="353">
        <v>51.1</v>
      </c>
    </row>
    <row r="34" spans="1:2" ht="15">
      <c r="A34" s="350" t="s">
        <v>207</v>
      </c>
      <c r="B34" s="353">
        <v>52.6</v>
      </c>
    </row>
    <row r="35" spans="1:2" ht="15">
      <c r="A35" s="350" t="s">
        <v>208</v>
      </c>
      <c r="B35" s="353">
        <v>53.1</v>
      </c>
    </row>
    <row r="36" spans="1:2" ht="15">
      <c r="A36" s="350" t="s">
        <v>209</v>
      </c>
      <c r="B36" s="353">
        <v>53.4</v>
      </c>
    </row>
    <row r="37" spans="1:2" ht="15">
      <c r="A37" s="350" t="s">
        <v>210</v>
      </c>
      <c r="B37" s="353">
        <v>54.4</v>
      </c>
    </row>
    <row r="38" spans="1:2" ht="15">
      <c r="A38" s="350" t="s">
        <v>172</v>
      </c>
      <c r="B38" s="353">
        <v>53.2</v>
      </c>
    </row>
    <row r="39" spans="1:2" ht="15">
      <c r="A39" s="350" t="s">
        <v>669</v>
      </c>
      <c r="B39" s="353">
        <v>55.4</v>
      </c>
    </row>
    <row r="40" spans="1:2" ht="15">
      <c r="A40" s="350" t="s">
        <v>670</v>
      </c>
      <c r="B40" s="353">
        <v>55.9</v>
      </c>
    </row>
  </sheetData>
  <mergeCells count="1">
    <mergeCell ref="A1:B2"/>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dimension ref="A1:GK15"/>
  <sheetViews>
    <sheetView topLeftCell="A7" workbookViewId="0">
      <selection activeCell="N26" sqref="N26"/>
    </sheetView>
  </sheetViews>
  <sheetFormatPr defaultRowHeight="12.75"/>
  <cols>
    <col min="1" max="1" width="19.375" style="197" customWidth="1"/>
    <col min="2" max="2" width="9" style="197"/>
    <col min="3" max="3" width="7.125" style="197" bestFit="1" customWidth="1"/>
    <col min="4" max="4" width="9.125" style="197" bestFit="1" customWidth="1"/>
    <col min="5" max="31" width="9" style="197"/>
    <col min="32" max="32" width="15.125" style="197" customWidth="1"/>
    <col min="33" max="33" width="9" style="197" customWidth="1"/>
    <col min="34" max="157" width="9" style="197"/>
    <col min="158" max="181" width="8.375" style="197" bestFit="1" customWidth="1"/>
    <col min="182" max="16384" width="9" style="197"/>
  </cols>
  <sheetData>
    <row r="1" spans="1:193" ht="12.75" customHeight="1">
      <c r="A1" s="320" t="s">
        <v>584</v>
      </c>
      <c r="B1" s="321"/>
      <c r="C1" s="321"/>
      <c r="D1" s="322"/>
    </row>
    <row r="2" spans="1:193" ht="36.75" customHeight="1">
      <c r="A2" s="323"/>
      <c r="B2" s="324"/>
      <c r="C2" s="324"/>
      <c r="D2" s="325"/>
    </row>
    <row r="3" spans="1:193" ht="15">
      <c r="A3" s="201"/>
      <c r="B3" s="206" t="s">
        <v>388</v>
      </c>
      <c r="C3" s="206" t="s">
        <v>389</v>
      </c>
      <c r="D3" s="206" t="s">
        <v>390</v>
      </c>
      <c r="E3" s="206" t="s">
        <v>391</v>
      </c>
      <c r="F3" s="206" t="s">
        <v>392</v>
      </c>
      <c r="G3" s="206" t="s">
        <v>393</v>
      </c>
      <c r="H3" s="206" t="s">
        <v>394</v>
      </c>
      <c r="I3" s="206" t="s">
        <v>395</v>
      </c>
      <c r="J3" s="206" t="s">
        <v>396</v>
      </c>
      <c r="K3" s="206" t="s">
        <v>397</v>
      </c>
      <c r="L3" s="206" t="s">
        <v>398</v>
      </c>
      <c r="M3" s="206" t="s">
        <v>399</v>
      </c>
      <c r="N3" s="206" t="s">
        <v>400</v>
      </c>
      <c r="O3" s="206" t="s">
        <v>401</v>
      </c>
      <c r="P3" s="206" t="s">
        <v>402</v>
      </c>
      <c r="Q3" s="206" t="s">
        <v>403</v>
      </c>
      <c r="R3" s="206" t="s">
        <v>404</v>
      </c>
      <c r="S3" s="206" t="s">
        <v>405</v>
      </c>
      <c r="T3" s="206" t="s">
        <v>406</v>
      </c>
      <c r="U3" s="206" t="s">
        <v>407</v>
      </c>
      <c r="V3" s="206" t="s">
        <v>408</v>
      </c>
      <c r="W3" s="206" t="s">
        <v>409</v>
      </c>
      <c r="X3" s="206" t="s">
        <v>410</v>
      </c>
      <c r="Y3" s="206" t="s">
        <v>411</v>
      </c>
      <c r="Z3" s="206" t="s">
        <v>412</v>
      </c>
      <c r="AA3" s="206" t="s">
        <v>413</v>
      </c>
      <c r="AB3" s="206" t="s">
        <v>414</v>
      </c>
      <c r="AC3" s="206" t="s">
        <v>415</v>
      </c>
      <c r="AD3" s="206" t="s">
        <v>416</v>
      </c>
      <c r="AE3" s="206" t="s">
        <v>417</v>
      </c>
      <c r="AF3" s="206" t="s">
        <v>418</v>
      </c>
      <c r="AG3" s="206" t="s">
        <v>419</v>
      </c>
      <c r="AH3" s="206" t="s">
        <v>420</v>
      </c>
      <c r="AI3" s="206" t="s">
        <v>421</v>
      </c>
      <c r="AJ3" s="206" t="s">
        <v>422</v>
      </c>
      <c r="AK3" s="206" t="s">
        <v>423</v>
      </c>
      <c r="AL3" s="206" t="s">
        <v>424</v>
      </c>
      <c r="AM3" s="206" t="s">
        <v>425</v>
      </c>
      <c r="AN3" s="206" t="s">
        <v>426</v>
      </c>
      <c r="AO3" s="206" t="s">
        <v>427</v>
      </c>
      <c r="AP3" s="206" t="s">
        <v>428</v>
      </c>
      <c r="AQ3" s="206" t="s">
        <v>429</v>
      </c>
      <c r="AR3" s="206" t="s">
        <v>430</v>
      </c>
      <c r="AS3" s="206" t="s">
        <v>431</v>
      </c>
      <c r="AT3" s="206" t="s">
        <v>432</v>
      </c>
      <c r="AU3" s="206" t="s">
        <v>433</v>
      </c>
      <c r="AV3" s="206" t="s">
        <v>434</v>
      </c>
      <c r="AW3" s="206" t="s">
        <v>435</v>
      </c>
      <c r="AX3" s="206" t="s">
        <v>436</v>
      </c>
      <c r="AY3" s="206" t="s">
        <v>437</v>
      </c>
      <c r="AZ3" s="206" t="s">
        <v>438</v>
      </c>
      <c r="BA3" s="206" t="s">
        <v>439</v>
      </c>
      <c r="BB3" s="206" t="s">
        <v>440</v>
      </c>
      <c r="BC3" s="206" t="s">
        <v>441</v>
      </c>
      <c r="BD3" s="206" t="s">
        <v>442</v>
      </c>
      <c r="BE3" s="206" t="s">
        <v>443</v>
      </c>
      <c r="BF3" s="206" t="s">
        <v>444</v>
      </c>
      <c r="BG3" s="206" t="s">
        <v>445</v>
      </c>
      <c r="BH3" s="206" t="s">
        <v>446</v>
      </c>
      <c r="BI3" s="206" t="s">
        <v>447</v>
      </c>
      <c r="BJ3" s="206" t="s">
        <v>448</v>
      </c>
      <c r="BK3" s="206" t="s">
        <v>449</v>
      </c>
      <c r="BL3" s="206" t="s">
        <v>450</v>
      </c>
      <c r="BM3" s="206" t="s">
        <v>451</v>
      </c>
      <c r="BN3" s="206" t="s">
        <v>452</v>
      </c>
      <c r="BO3" s="206" t="s">
        <v>453</v>
      </c>
      <c r="BP3" s="206" t="s">
        <v>454</v>
      </c>
      <c r="BQ3" s="206" t="s">
        <v>455</v>
      </c>
      <c r="BR3" s="206" t="s">
        <v>456</v>
      </c>
      <c r="BS3" s="206" t="s">
        <v>457</v>
      </c>
      <c r="BT3" s="206" t="s">
        <v>458</v>
      </c>
      <c r="BU3" s="206" t="s">
        <v>459</v>
      </c>
      <c r="BV3" s="206" t="s">
        <v>460</v>
      </c>
      <c r="BW3" s="206" t="s">
        <v>461</v>
      </c>
      <c r="BX3" s="206" t="s">
        <v>462</v>
      </c>
      <c r="BY3" s="206" t="s">
        <v>463</v>
      </c>
      <c r="BZ3" s="206" t="s">
        <v>464</v>
      </c>
      <c r="CA3" s="206" t="s">
        <v>465</v>
      </c>
      <c r="CB3" s="207" t="s">
        <v>466</v>
      </c>
      <c r="CC3" s="207" t="s">
        <v>467</v>
      </c>
      <c r="CD3" s="207" t="s">
        <v>468</v>
      </c>
      <c r="CE3" s="207" t="s">
        <v>469</v>
      </c>
      <c r="CF3" s="207" t="s">
        <v>470</v>
      </c>
      <c r="CG3" s="207" t="s">
        <v>471</v>
      </c>
      <c r="CH3" s="207" t="s">
        <v>472</v>
      </c>
      <c r="CI3" s="207" t="s">
        <v>473</v>
      </c>
      <c r="CJ3" s="207" t="s">
        <v>474</v>
      </c>
      <c r="CK3" s="207" t="s">
        <v>475</v>
      </c>
      <c r="CL3" s="207" t="s">
        <v>476</v>
      </c>
      <c r="CM3" s="207" t="s">
        <v>477</v>
      </c>
      <c r="CN3" s="207" t="s">
        <v>478</v>
      </c>
      <c r="CO3" s="207" t="s">
        <v>479</v>
      </c>
      <c r="CP3" s="207" t="s">
        <v>480</v>
      </c>
      <c r="CQ3" s="207" t="s">
        <v>481</v>
      </c>
      <c r="CR3" s="207" t="s">
        <v>482</v>
      </c>
      <c r="CS3" s="207" t="s">
        <v>483</v>
      </c>
      <c r="CT3" s="207" t="s">
        <v>484</v>
      </c>
      <c r="CU3" s="207" t="s">
        <v>485</v>
      </c>
      <c r="CV3" s="207" t="s">
        <v>486</v>
      </c>
      <c r="CW3" s="207" t="s">
        <v>487</v>
      </c>
      <c r="CX3" s="207" t="s">
        <v>488</v>
      </c>
      <c r="CY3" s="207" t="s">
        <v>489</v>
      </c>
      <c r="CZ3" s="207" t="s">
        <v>490</v>
      </c>
      <c r="DA3" s="207" t="s">
        <v>491</v>
      </c>
      <c r="DB3" s="207" t="s">
        <v>492</v>
      </c>
      <c r="DC3" s="207" t="s">
        <v>493</v>
      </c>
      <c r="DD3" s="207" t="s">
        <v>494</v>
      </c>
      <c r="DE3" s="207" t="s">
        <v>495</v>
      </c>
      <c r="DF3" s="207" t="s">
        <v>496</v>
      </c>
      <c r="DG3" s="207" t="s">
        <v>497</v>
      </c>
      <c r="DH3" s="207" t="s">
        <v>498</v>
      </c>
      <c r="DI3" s="207" t="s">
        <v>499</v>
      </c>
      <c r="DJ3" s="207" t="s">
        <v>500</v>
      </c>
      <c r="DK3" s="207" t="s">
        <v>501</v>
      </c>
      <c r="DL3" s="207" t="s">
        <v>502</v>
      </c>
      <c r="DM3" s="207" t="s">
        <v>503</v>
      </c>
      <c r="DN3" s="207" t="s">
        <v>504</v>
      </c>
      <c r="DO3" s="207" t="s">
        <v>505</v>
      </c>
      <c r="DP3" s="207" t="s">
        <v>506</v>
      </c>
      <c r="DQ3" s="207" t="s">
        <v>507</v>
      </c>
      <c r="DR3" s="207" t="s">
        <v>508</v>
      </c>
      <c r="DS3" s="207" t="s">
        <v>509</v>
      </c>
      <c r="DT3" s="207" t="s">
        <v>510</v>
      </c>
      <c r="DU3" s="207" t="s">
        <v>511</v>
      </c>
      <c r="DV3" s="207" t="s">
        <v>512</v>
      </c>
      <c r="DW3" s="207" t="s">
        <v>513</v>
      </c>
      <c r="DX3" s="207" t="s">
        <v>514</v>
      </c>
      <c r="DY3" s="207" t="s">
        <v>515</v>
      </c>
      <c r="DZ3" s="207" t="s">
        <v>516</v>
      </c>
      <c r="EA3" s="207" t="s">
        <v>517</v>
      </c>
      <c r="EB3" s="207" t="s">
        <v>518</v>
      </c>
      <c r="EC3" s="207" t="s">
        <v>519</v>
      </c>
      <c r="ED3" s="207" t="s">
        <v>520</v>
      </c>
      <c r="EE3" s="207" t="s">
        <v>521</v>
      </c>
      <c r="EF3" s="207" t="s">
        <v>522</v>
      </c>
      <c r="EG3" s="207" t="s">
        <v>523</v>
      </c>
      <c r="EH3" s="207" t="s">
        <v>524</v>
      </c>
      <c r="EI3" s="207" t="s">
        <v>525</v>
      </c>
      <c r="EJ3" s="207" t="s">
        <v>526</v>
      </c>
      <c r="EK3" s="207" t="s">
        <v>527</v>
      </c>
      <c r="EL3" s="207" t="s">
        <v>528</v>
      </c>
      <c r="EM3" s="207" t="s">
        <v>529</v>
      </c>
      <c r="EN3" s="207" t="s">
        <v>530</v>
      </c>
      <c r="EO3" s="207" t="s">
        <v>531</v>
      </c>
      <c r="EP3" s="207" t="s">
        <v>532</v>
      </c>
      <c r="EQ3" s="207" t="s">
        <v>533</v>
      </c>
      <c r="ER3" s="207" t="s">
        <v>534</v>
      </c>
      <c r="ES3" s="207" t="s">
        <v>535</v>
      </c>
      <c r="ET3" s="207" t="s">
        <v>536</v>
      </c>
      <c r="EU3" s="207" t="s">
        <v>537</v>
      </c>
      <c r="EV3" s="207" t="s">
        <v>538</v>
      </c>
      <c r="EW3" s="207" t="s">
        <v>539</v>
      </c>
      <c r="EX3" s="207" t="s">
        <v>540</v>
      </c>
      <c r="EY3" s="207" t="s">
        <v>541</v>
      </c>
      <c r="EZ3" s="207" t="s">
        <v>542</v>
      </c>
      <c r="FA3" s="207" t="s">
        <v>543</v>
      </c>
      <c r="FB3" s="207" t="s">
        <v>544</v>
      </c>
      <c r="FC3" s="207" t="s">
        <v>545</v>
      </c>
      <c r="FD3" s="207" t="s">
        <v>546</v>
      </c>
      <c r="FE3" s="207" t="s">
        <v>547</v>
      </c>
      <c r="FF3" s="207" t="s">
        <v>548</v>
      </c>
      <c r="FG3" s="207" t="s">
        <v>549</v>
      </c>
      <c r="FH3" s="207" t="s">
        <v>550</v>
      </c>
      <c r="FI3" s="207" t="s">
        <v>551</v>
      </c>
      <c r="FJ3" s="207" t="s">
        <v>552</v>
      </c>
      <c r="FK3" s="207" t="s">
        <v>553</v>
      </c>
      <c r="FL3" s="207" t="s">
        <v>554</v>
      </c>
      <c r="FM3" s="207" t="s">
        <v>555</v>
      </c>
      <c r="FN3" s="207" t="s">
        <v>556</v>
      </c>
      <c r="FO3" s="207" t="s">
        <v>557</v>
      </c>
      <c r="FP3" s="207" t="s">
        <v>558</v>
      </c>
      <c r="FQ3" s="207" t="s">
        <v>559</v>
      </c>
      <c r="FR3" s="207" t="s">
        <v>560</v>
      </c>
      <c r="FS3" s="207" t="s">
        <v>561</v>
      </c>
      <c r="FT3" s="207" t="s">
        <v>562</v>
      </c>
      <c r="FU3" s="207" t="s">
        <v>563</v>
      </c>
      <c r="FV3" s="207" t="s">
        <v>564</v>
      </c>
      <c r="FW3" s="207" t="s">
        <v>565</v>
      </c>
      <c r="FX3" s="207" t="s">
        <v>566</v>
      </c>
      <c r="FY3" s="207" t="s">
        <v>567</v>
      </c>
      <c r="FZ3" s="207" t="s">
        <v>568</v>
      </c>
      <c r="GA3" s="207" t="s">
        <v>569</v>
      </c>
      <c r="GB3" s="207" t="s">
        <v>570</v>
      </c>
      <c r="GC3" s="207" t="s">
        <v>571</v>
      </c>
      <c r="GD3" s="207" t="s">
        <v>572</v>
      </c>
      <c r="GE3" s="207" t="s">
        <v>573</v>
      </c>
      <c r="GF3" s="207" t="s">
        <v>574</v>
      </c>
      <c r="GG3" s="207" t="s">
        <v>575</v>
      </c>
      <c r="GH3" s="207" t="s">
        <v>576</v>
      </c>
      <c r="GI3" s="207" t="s">
        <v>577</v>
      </c>
      <c r="GJ3" s="207" t="s">
        <v>578</v>
      </c>
      <c r="GK3" s="207" t="s">
        <v>579</v>
      </c>
    </row>
    <row r="4" spans="1:193" ht="15">
      <c r="A4" s="206" t="s">
        <v>43</v>
      </c>
      <c r="B4" s="208">
        <v>11.4</v>
      </c>
      <c r="C4" s="208">
        <v>11.9</v>
      </c>
      <c r="D4" s="208">
        <v>12</v>
      </c>
      <c r="E4" s="208">
        <v>11.8</v>
      </c>
      <c r="F4" s="208">
        <v>11.6</v>
      </c>
      <c r="G4" s="208">
        <v>11.6</v>
      </c>
      <c r="H4" s="208">
        <v>11.8</v>
      </c>
      <c r="I4" s="208">
        <v>11.9</v>
      </c>
      <c r="J4" s="208">
        <v>12.1</v>
      </c>
      <c r="K4" s="208">
        <v>12.2</v>
      </c>
      <c r="L4" s="208">
        <v>12.5</v>
      </c>
      <c r="M4" s="208">
        <v>13.1</v>
      </c>
      <c r="N4" s="208">
        <v>13.7</v>
      </c>
      <c r="O4" s="208">
        <v>14</v>
      </c>
      <c r="P4" s="208">
        <v>14</v>
      </c>
      <c r="Q4" s="208">
        <v>13.8</v>
      </c>
      <c r="R4" s="208">
        <v>13.6</v>
      </c>
      <c r="S4" s="208">
        <v>13.6</v>
      </c>
      <c r="T4" s="208">
        <v>13.8</v>
      </c>
      <c r="U4" s="208">
        <v>13.9</v>
      </c>
      <c r="V4" s="208">
        <v>14</v>
      </c>
      <c r="W4" s="208">
        <v>14.1</v>
      </c>
      <c r="X4" s="208">
        <v>14.5</v>
      </c>
      <c r="Y4" s="208">
        <v>15.1</v>
      </c>
      <c r="Z4" s="208">
        <v>15.7</v>
      </c>
      <c r="AA4" s="208">
        <v>15.9</v>
      </c>
      <c r="AB4" s="208">
        <v>16.100000000000001</v>
      </c>
      <c r="AC4" s="208">
        <v>16</v>
      </c>
      <c r="AD4" s="208">
        <v>15.9</v>
      </c>
      <c r="AE4" s="208">
        <v>15.9</v>
      </c>
      <c r="AF4" s="208">
        <v>16</v>
      </c>
      <c r="AG4" s="208">
        <v>16.2</v>
      </c>
      <c r="AH4" s="208">
        <v>16.3</v>
      </c>
      <c r="AI4" s="208">
        <v>16.399999999999999</v>
      </c>
      <c r="AJ4" s="208">
        <v>16.8</v>
      </c>
      <c r="AK4" s="208">
        <v>17.5</v>
      </c>
      <c r="AL4" s="208">
        <v>20.100000000000001</v>
      </c>
      <c r="AM4" s="208">
        <v>20.2</v>
      </c>
      <c r="AN4" s="208">
        <v>20.100000000000001</v>
      </c>
      <c r="AO4" s="208">
        <v>19.899999999999999</v>
      </c>
      <c r="AP4" s="208">
        <v>19.2</v>
      </c>
      <c r="AQ4" s="208">
        <v>19.399999999999999</v>
      </c>
      <c r="AR4" s="208">
        <v>19.399999999999999</v>
      </c>
      <c r="AS4" s="208">
        <v>19.5</v>
      </c>
      <c r="AT4" s="208">
        <v>19.5</v>
      </c>
      <c r="AU4" s="208">
        <v>19.5</v>
      </c>
      <c r="AV4" s="208">
        <v>19.7</v>
      </c>
      <c r="AW4" s="208">
        <v>20</v>
      </c>
      <c r="AX4" s="208">
        <v>20.6</v>
      </c>
      <c r="AY4" s="208">
        <v>20.7</v>
      </c>
      <c r="AZ4" s="208">
        <v>20.6</v>
      </c>
      <c r="BA4" s="208">
        <v>20.3</v>
      </c>
      <c r="BB4" s="208">
        <v>19.8</v>
      </c>
      <c r="BC4" s="208">
        <v>19.7</v>
      </c>
      <c r="BD4" s="208">
        <v>19.600000000000001</v>
      </c>
      <c r="BE4" s="208">
        <v>19.5</v>
      </c>
      <c r="BF4" s="208">
        <v>19.399999999999999</v>
      </c>
      <c r="BG4" s="208">
        <v>19.3</v>
      </c>
      <c r="BH4" s="208">
        <v>19.5</v>
      </c>
      <c r="BI4" s="208">
        <v>20</v>
      </c>
      <c r="BJ4" s="208">
        <v>20.6</v>
      </c>
      <c r="BK4" s="208">
        <v>20.6</v>
      </c>
      <c r="BL4" s="208">
        <v>20.399999999999999</v>
      </c>
      <c r="BM4" s="208">
        <v>19.899999999999999</v>
      </c>
      <c r="BN4" s="208">
        <v>19.5</v>
      </c>
      <c r="BO4" s="208">
        <v>19.399999999999999</v>
      </c>
      <c r="BP4" s="208">
        <v>19.3</v>
      </c>
      <c r="BQ4" s="208">
        <v>19.100000000000001</v>
      </c>
      <c r="BR4" s="208">
        <v>18.899999999999999</v>
      </c>
      <c r="BS4" s="208">
        <v>18.7</v>
      </c>
      <c r="BT4" s="208">
        <v>18.7</v>
      </c>
      <c r="BU4" s="208">
        <v>19</v>
      </c>
      <c r="BV4" s="208">
        <v>19.399999999999999</v>
      </c>
      <c r="BW4" s="208">
        <v>19.399999999999999</v>
      </c>
      <c r="BX4" s="208">
        <v>19.2</v>
      </c>
      <c r="BY4" s="208">
        <v>18.7</v>
      </c>
      <c r="BZ4" s="208">
        <v>18.2</v>
      </c>
      <c r="CA4" s="208">
        <v>18</v>
      </c>
      <c r="CB4" s="208">
        <v>17.899999999999999</v>
      </c>
      <c r="CC4" s="208">
        <v>17.7</v>
      </c>
      <c r="CD4" s="208">
        <v>17.600000000000001</v>
      </c>
      <c r="CE4" s="208">
        <v>17.3</v>
      </c>
      <c r="CF4" s="208">
        <v>17.3</v>
      </c>
      <c r="CG4" s="208">
        <v>17.600000000000001</v>
      </c>
      <c r="CH4" s="208">
        <v>18</v>
      </c>
      <c r="CI4" s="208">
        <v>18</v>
      </c>
      <c r="CJ4" s="208">
        <v>17.8</v>
      </c>
      <c r="CK4" s="208">
        <v>17.2</v>
      </c>
      <c r="CL4" s="208">
        <v>16.5</v>
      </c>
      <c r="CM4" s="208">
        <v>16</v>
      </c>
      <c r="CN4" s="208">
        <v>15.7</v>
      </c>
      <c r="CO4" s="208">
        <v>15.5</v>
      </c>
      <c r="CP4" s="209">
        <v>15.2</v>
      </c>
      <c r="CQ4" s="209">
        <v>14.9</v>
      </c>
      <c r="CR4" s="209">
        <v>14.8</v>
      </c>
      <c r="CS4" s="210">
        <v>14.8</v>
      </c>
      <c r="CT4" s="204">
        <v>15.1</v>
      </c>
      <c r="CU4" s="204">
        <v>14.8</v>
      </c>
      <c r="CV4" s="204">
        <v>14.3</v>
      </c>
      <c r="CW4" s="204">
        <v>13.6</v>
      </c>
      <c r="CX4" s="204">
        <v>12.9</v>
      </c>
      <c r="CY4" s="204">
        <v>12.3</v>
      </c>
      <c r="CZ4" s="204">
        <v>12.1</v>
      </c>
      <c r="DA4" s="204">
        <v>11.9</v>
      </c>
      <c r="DB4" s="204">
        <v>11.6</v>
      </c>
      <c r="DC4" s="204">
        <v>11.3</v>
      </c>
      <c r="DD4" s="204">
        <v>11.2</v>
      </c>
      <c r="DE4" s="204">
        <v>11.4</v>
      </c>
      <c r="DF4" s="202">
        <v>11.7</v>
      </c>
      <c r="DG4" s="202">
        <v>11.5</v>
      </c>
      <c r="DH4" s="202">
        <v>11.1</v>
      </c>
      <c r="DI4" s="202">
        <v>10.5</v>
      </c>
      <c r="DJ4" s="202">
        <v>10</v>
      </c>
      <c r="DK4" s="202">
        <v>9.6</v>
      </c>
      <c r="DL4" s="202">
        <v>9.4</v>
      </c>
      <c r="DM4" s="202">
        <v>9.3000000000000007</v>
      </c>
      <c r="DN4" s="202">
        <v>8.9</v>
      </c>
      <c r="DO4" s="202">
        <v>8.8000000000000007</v>
      </c>
      <c r="DP4" s="202">
        <v>9.1</v>
      </c>
      <c r="DQ4" s="202">
        <v>9.5</v>
      </c>
      <c r="DR4" s="202">
        <v>10.4</v>
      </c>
      <c r="DS4" s="202">
        <v>10.9</v>
      </c>
      <c r="DT4" s="202">
        <v>11.1</v>
      </c>
      <c r="DU4" s="202">
        <v>10.9</v>
      </c>
      <c r="DV4" s="202">
        <v>10.7</v>
      </c>
      <c r="DW4" s="202">
        <v>10.6</v>
      </c>
      <c r="DX4" s="202">
        <v>10.7</v>
      </c>
      <c r="DY4" s="202">
        <v>10.8</v>
      </c>
      <c r="DZ4" s="202">
        <v>10.9</v>
      </c>
      <c r="EA4" s="202">
        <v>11.1</v>
      </c>
      <c r="EB4" s="202">
        <v>11.4</v>
      </c>
      <c r="EC4" s="202">
        <v>11.9</v>
      </c>
      <c r="ED4" s="202">
        <v>12.9</v>
      </c>
      <c r="EE4" s="202">
        <v>13.2</v>
      </c>
      <c r="EF4" s="202">
        <v>13</v>
      </c>
      <c r="EG4" s="202">
        <v>12.4</v>
      </c>
      <c r="EH4" s="202">
        <v>12.1</v>
      </c>
      <c r="EI4" s="202">
        <v>11.7</v>
      </c>
      <c r="EJ4" s="202">
        <v>11.5</v>
      </c>
      <c r="EK4" s="202">
        <v>11.4</v>
      </c>
      <c r="EL4" s="202">
        <v>11.5</v>
      </c>
      <c r="EM4" s="202">
        <v>11.5</v>
      </c>
      <c r="EN4" s="202">
        <v>11.7</v>
      </c>
      <c r="EO4" s="202">
        <v>12.3</v>
      </c>
      <c r="EP4" s="202">
        <v>13.1</v>
      </c>
      <c r="EQ4" s="202">
        <v>13.4</v>
      </c>
      <c r="ER4" s="202">
        <v>13.3</v>
      </c>
      <c r="ES4" s="202">
        <v>12.8</v>
      </c>
      <c r="ET4" s="202">
        <v>12.4</v>
      </c>
      <c r="EU4" s="202">
        <v>11.9</v>
      </c>
      <c r="EV4" s="202">
        <v>11.8</v>
      </c>
      <c r="EW4" s="202">
        <v>11.8</v>
      </c>
      <c r="EX4" s="202">
        <v>11.8</v>
      </c>
      <c r="EY4" s="202">
        <v>11.8</v>
      </c>
      <c r="EZ4" s="202">
        <v>12.1</v>
      </c>
      <c r="FA4" s="202">
        <v>12.5</v>
      </c>
      <c r="FB4" s="202">
        <v>13.2</v>
      </c>
      <c r="FC4" s="202">
        <v>13.4</v>
      </c>
      <c r="FD4" s="202">
        <v>13.3</v>
      </c>
      <c r="FE4" s="202">
        <v>12.9</v>
      </c>
      <c r="FF4" s="202">
        <v>12.6</v>
      </c>
      <c r="FG4" s="202">
        <v>12.3</v>
      </c>
      <c r="FH4" s="202">
        <v>12.3</v>
      </c>
      <c r="FI4" s="202">
        <v>12.4</v>
      </c>
      <c r="FJ4" s="202">
        <v>12.4</v>
      </c>
      <c r="FK4" s="202">
        <v>12.5</v>
      </c>
      <c r="FL4" s="202">
        <v>12.9</v>
      </c>
      <c r="FM4" s="202">
        <v>13.4</v>
      </c>
      <c r="FN4" s="202">
        <v>14.2</v>
      </c>
      <c r="FO4" s="202">
        <v>14.4</v>
      </c>
      <c r="FP4" s="202">
        <v>14.3</v>
      </c>
      <c r="FQ4" s="202">
        <v>14</v>
      </c>
      <c r="FR4" s="202">
        <v>13.5</v>
      </c>
      <c r="FS4" s="202">
        <v>13.2</v>
      </c>
      <c r="FT4" s="202">
        <v>13.1</v>
      </c>
      <c r="FU4" s="202">
        <v>13</v>
      </c>
      <c r="FV4" s="202">
        <v>13</v>
      </c>
      <c r="FW4" s="202">
        <v>13</v>
      </c>
      <c r="FX4" s="202">
        <v>13.2</v>
      </c>
      <c r="FY4" s="202">
        <v>13.4</v>
      </c>
      <c r="FZ4" s="202"/>
      <c r="GA4" s="202"/>
      <c r="GB4" s="202"/>
      <c r="GC4" s="202"/>
      <c r="GD4" s="202"/>
      <c r="GE4" s="202"/>
      <c r="GF4" s="202"/>
      <c r="GG4" s="202"/>
      <c r="GH4" s="202"/>
      <c r="GI4" s="202"/>
      <c r="GJ4" s="202"/>
      <c r="GK4" s="202"/>
    </row>
    <row r="5" spans="1:193" ht="15">
      <c r="A5" s="206" t="s">
        <v>242</v>
      </c>
      <c r="B5" s="209">
        <v>8.3000000000000007</v>
      </c>
      <c r="C5" s="209">
        <v>8.8000000000000007</v>
      </c>
      <c r="D5" s="209">
        <v>9</v>
      </c>
      <c r="E5" s="209">
        <v>8.9</v>
      </c>
      <c r="F5" s="209">
        <v>8.6999999999999993</v>
      </c>
      <c r="G5" s="209">
        <v>8.6999999999999993</v>
      </c>
      <c r="H5" s="211">
        <v>9</v>
      </c>
      <c r="I5" s="211">
        <v>9.1999999999999993</v>
      </c>
      <c r="J5" s="209">
        <v>9.4</v>
      </c>
      <c r="K5" s="209">
        <v>9.5</v>
      </c>
      <c r="L5" s="209">
        <v>9.9</v>
      </c>
      <c r="M5" s="209">
        <v>10.199999999999999</v>
      </c>
      <c r="N5" s="212">
        <v>10.7</v>
      </c>
      <c r="O5" s="212">
        <v>11</v>
      </c>
      <c r="P5" s="212">
        <v>11</v>
      </c>
      <c r="Q5" s="212">
        <v>10.8</v>
      </c>
      <c r="R5" s="212">
        <v>10.6</v>
      </c>
      <c r="S5" s="212">
        <v>10.6</v>
      </c>
      <c r="T5" s="213">
        <v>10.8</v>
      </c>
      <c r="U5" s="213">
        <v>10.9</v>
      </c>
      <c r="V5" s="212">
        <v>11.1</v>
      </c>
      <c r="W5" s="213">
        <v>11.2</v>
      </c>
      <c r="X5" s="212">
        <v>11.5</v>
      </c>
      <c r="Y5" s="212">
        <v>12.2</v>
      </c>
      <c r="Z5" s="212">
        <v>12.7</v>
      </c>
      <c r="AA5" s="212">
        <v>12.9</v>
      </c>
      <c r="AB5" s="212">
        <v>13</v>
      </c>
      <c r="AC5" s="212">
        <v>13</v>
      </c>
      <c r="AD5" s="212">
        <v>12.8</v>
      </c>
      <c r="AE5" s="212">
        <v>12.9</v>
      </c>
      <c r="AF5" s="213">
        <v>13</v>
      </c>
      <c r="AG5" s="213">
        <v>13.1</v>
      </c>
      <c r="AH5" s="212">
        <v>13.2</v>
      </c>
      <c r="AI5" s="212">
        <v>13.2</v>
      </c>
      <c r="AJ5" s="212">
        <v>13.6</v>
      </c>
      <c r="AK5" s="212">
        <v>14.1</v>
      </c>
      <c r="AL5" s="214">
        <v>14.5</v>
      </c>
      <c r="AM5" s="215">
        <v>14.6</v>
      </c>
      <c r="AN5" s="216">
        <v>14.4</v>
      </c>
      <c r="AO5" s="217">
        <v>14.1</v>
      </c>
      <c r="AP5" s="218">
        <v>13.5</v>
      </c>
      <c r="AQ5" s="219">
        <v>13.4</v>
      </c>
      <c r="AR5" s="220">
        <v>13.5</v>
      </c>
      <c r="AS5" s="221">
        <v>13.5</v>
      </c>
      <c r="AT5" s="204">
        <v>13.5</v>
      </c>
      <c r="AU5" s="204">
        <v>13.5</v>
      </c>
      <c r="AV5" s="222">
        <v>13.7</v>
      </c>
      <c r="AW5" s="204">
        <v>13.8</v>
      </c>
      <c r="AX5" s="214">
        <v>14.4</v>
      </c>
      <c r="AY5" s="215">
        <v>14.5</v>
      </c>
      <c r="AZ5" s="216">
        <v>14.4</v>
      </c>
      <c r="BA5" s="217">
        <v>14.2</v>
      </c>
      <c r="BB5" s="218">
        <v>13.8</v>
      </c>
      <c r="BC5" s="219">
        <v>13.7</v>
      </c>
      <c r="BD5" s="220">
        <v>13.6</v>
      </c>
      <c r="BE5" s="221">
        <v>13.4</v>
      </c>
      <c r="BF5" s="204">
        <v>13.4</v>
      </c>
      <c r="BG5" s="204">
        <v>13.4</v>
      </c>
      <c r="BH5" s="222">
        <v>13.6</v>
      </c>
      <c r="BI5" s="204">
        <v>13.9</v>
      </c>
      <c r="BJ5" s="214">
        <v>16.600000000000001</v>
      </c>
      <c r="BK5" s="215">
        <v>16.7</v>
      </c>
      <c r="BL5" s="216">
        <v>16.7</v>
      </c>
      <c r="BM5" s="217">
        <v>16.3</v>
      </c>
      <c r="BN5" s="218">
        <v>15.8</v>
      </c>
      <c r="BO5" s="219">
        <v>15.6</v>
      </c>
      <c r="BP5" s="220">
        <v>15.4</v>
      </c>
      <c r="BQ5" s="221">
        <v>15.2</v>
      </c>
      <c r="BR5" s="222">
        <v>14.7</v>
      </c>
      <c r="BS5" s="222">
        <v>14.6</v>
      </c>
      <c r="BT5" s="222">
        <v>14.7</v>
      </c>
      <c r="BU5" s="222">
        <v>15</v>
      </c>
      <c r="BV5" s="214">
        <v>15.3</v>
      </c>
      <c r="BW5" s="223">
        <v>15.3</v>
      </c>
      <c r="BX5" s="216">
        <v>15.1</v>
      </c>
      <c r="BY5" s="217">
        <v>14.7</v>
      </c>
      <c r="BZ5" s="218">
        <v>14.2</v>
      </c>
      <c r="CA5" s="219">
        <v>14</v>
      </c>
      <c r="CB5" s="220">
        <v>13.9</v>
      </c>
      <c r="CC5" s="221">
        <v>13.7</v>
      </c>
      <c r="CD5" s="222">
        <v>13.6</v>
      </c>
      <c r="CE5" s="222">
        <v>13.4</v>
      </c>
      <c r="CF5" s="222">
        <v>13.5</v>
      </c>
      <c r="CG5" s="204">
        <v>13.8</v>
      </c>
      <c r="CH5" s="224">
        <v>14.1</v>
      </c>
      <c r="CI5" s="224">
        <v>14.1</v>
      </c>
      <c r="CJ5" s="224">
        <v>13.9</v>
      </c>
      <c r="CK5" s="224">
        <v>13.4</v>
      </c>
      <c r="CL5" s="224">
        <v>12.7</v>
      </c>
      <c r="CM5" s="224">
        <v>12.3</v>
      </c>
      <c r="CN5" s="224">
        <v>12</v>
      </c>
      <c r="CO5" s="224">
        <v>11.9</v>
      </c>
      <c r="CP5" s="204">
        <v>11.6</v>
      </c>
      <c r="CQ5" s="204">
        <v>11.3</v>
      </c>
      <c r="CR5" s="204">
        <v>11.3</v>
      </c>
      <c r="CS5" s="224">
        <v>11.3</v>
      </c>
      <c r="CT5" s="204">
        <v>11.6</v>
      </c>
      <c r="CU5" s="204">
        <v>11.4</v>
      </c>
      <c r="CV5" s="204">
        <v>10.9</v>
      </c>
      <c r="CW5" s="204">
        <v>10.4</v>
      </c>
      <c r="CX5" s="204">
        <v>9.8000000000000007</v>
      </c>
      <c r="CY5" s="204">
        <v>9.4</v>
      </c>
      <c r="CZ5" s="204">
        <v>9.1999999999999993</v>
      </c>
      <c r="DA5" s="204">
        <v>9.1</v>
      </c>
      <c r="DB5" s="204">
        <v>9</v>
      </c>
      <c r="DC5" s="204">
        <v>8.6999999999999993</v>
      </c>
      <c r="DD5" s="204">
        <v>8.8000000000000007</v>
      </c>
      <c r="DE5" s="204">
        <v>8.8000000000000007</v>
      </c>
      <c r="DF5" s="225">
        <v>9.1</v>
      </c>
      <c r="DG5" s="202">
        <v>8.9</v>
      </c>
      <c r="DH5" s="202">
        <v>8.6</v>
      </c>
      <c r="DI5" s="202">
        <v>8.1</v>
      </c>
      <c r="DJ5" s="202">
        <v>7.8</v>
      </c>
      <c r="DK5" s="202">
        <v>7.4</v>
      </c>
      <c r="DL5" s="202">
        <v>7.2</v>
      </c>
      <c r="DM5" s="202">
        <v>7.2</v>
      </c>
      <c r="DN5" s="202">
        <v>7</v>
      </c>
      <c r="DO5" s="202">
        <v>7</v>
      </c>
      <c r="DP5" s="202">
        <v>7.2</v>
      </c>
      <c r="DQ5" s="202">
        <v>7.6</v>
      </c>
      <c r="DR5" s="202">
        <v>8.1999999999999993</v>
      </c>
      <c r="DS5" s="202">
        <v>8.6999999999999993</v>
      </c>
      <c r="DT5" s="202">
        <v>9</v>
      </c>
      <c r="DU5" s="202">
        <v>8.8000000000000007</v>
      </c>
      <c r="DV5" s="202">
        <v>8.6</v>
      </c>
      <c r="DW5" s="202">
        <v>8.6</v>
      </c>
      <c r="DX5" s="202">
        <v>8.6999999999999993</v>
      </c>
      <c r="DY5" s="202">
        <v>8.6999999999999993</v>
      </c>
      <c r="DZ5" s="202">
        <v>8.9</v>
      </c>
      <c r="EA5" s="202">
        <v>9</v>
      </c>
      <c r="EB5" s="202">
        <v>9.4</v>
      </c>
      <c r="EC5" s="202">
        <v>9.6999999999999993</v>
      </c>
      <c r="ED5" s="202">
        <v>10.5</v>
      </c>
      <c r="EE5" s="202">
        <v>10.8</v>
      </c>
      <c r="EF5" s="202">
        <v>10.7</v>
      </c>
      <c r="EG5" s="202">
        <v>10.199999999999999</v>
      </c>
      <c r="EH5" s="202">
        <v>9.9</v>
      </c>
      <c r="EI5" s="202">
        <v>9.6</v>
      </c>
      <c r="EJ5" s="202">
        <v>9.4</v>
      </c>
      <c r="EK5" s="202">
        <v>9.3000000000000007</v>
      </c>
      <c r="EL5" s="202">
        <v>9.5</v>
      </c>
      <c r="EM5" s="202">
        <v>9.6</v>
      </c>
      <c r="EN5" s="202">
        <v>9.9</v>
      </c>
      <c r="EO5" s="202">
        <v>10.4</v>
      </c>
      <c r="EP5" s="202">
        <v>11</v>
      </c>
      <c r="EQ5" s="202">
        <v>11.2</v>
      </c>
      <c r="ER5" s="202">
        <v>11.1</v>
      </c>
      <c r="ES5" s="202">
        <v>10.7</v>
      </c>
      <c r="ET5" s="202">
        <v>10.3</v>
      </c>
      <c r="EU5" s="202">
        <v>9.9</v>
      </c>
      <c r="EV5" s="202">
        <v>9.8000000000000007</v>
      </c>
      <c r="EW5" s="202">
        <v>9.8000000000000007</v>
      </c>
      <c r="EX5" s="202">
        <v>9.9</v>
      </c>
      <c r="EY5" s="202">
        <v>9.9</v>
      </c>
      <c r="EZ5" s="202">
        <v>10.1</v>
      </c>
      <c r="FA5" s="202">
        <v>10.5</v>
      </c>
      <c r="FB5" s="202">
        <v>11.1</v>
      </c>
      <c r="FC5" s="202">
        <v>11.3</v>
      </c>
      <c r="FD5" s="202">
        <v>11.3</v>
      </c>
      <c r="FE5" s="202">
        <v>11</v>
      </c>
      <c r="FF5" s="202">
        <v>10.7</v>
      </c>
      <c r="FG5" s="202">
        <v>10.5</v>
      </c>
      <c r="FH5" s="202">
        <v>10.5</v>
      </c>
      <c r="FI5" s="202">
        <v>10.5</v>
      </c>
      <c r="FJ5" s="202">
        <v>10.6</v>
      </c>
      <c r="FK5" s="202">
        <v>10.7</v>
      </c>
      <c r="FL5" s="202">
        <v>11.1</v>
      </c>
      <c r="FM5" s="202">
        <v>11.5</v>
      </c>
      <c r="FN5" s="202">
        <v>12.3</v>
      </c>
      <c r="FO5" s="202">
        <v>12.6</v>
      </c>
      <c r="FP5" s="202">
        <v>12.5</v>
      </c>
      <c r="FQ5" s="202">
        <v>12.2</v>
      </c>
      <c r="FR5" s="202">
        <v>11.8</v>
      </c>
      <c r="FS5" s="202">
        <v>11.5</v>
      </c>
      <c r="FT5" s="202">
        <v>11.4</v>
      </c>
      <c r="FU5" s="202">
        <v>11.3</v>
      </c>
      <c r="FV5" s="202">
        <v>11.3</v>
      </c>
      <c r="FW5" s="202">
        <v>11.2</v>
      </c>
      <c r="FX5" s="202">
        <v>11.4</v>
      </c>
      <c r="FY5" s="202">
        <v>11.6</v>
      </c>
      <c r="FZ5" s="202"/>
      <c r="GA5" s="202"/>
      <c r="GB5" s="202"/>
      <c r="GC5" s="202"/>
      <c r="GD5" s="202"/>
      <c r="GE5" s="202"/>
      <c r="GF5" s="202"/>
      <c r="GG5" s="202"/>
      <c r="GH5" s="202"/>
      <c r="GI5" s="202"/>
      <c r="GJ5" s="202"/>
      <c r="GK5" s="202"/>
    </row>
    <row r="6" spans="1:193" ht="15">
      <c r="A6" s="206" t="s">
        <v>580</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3"/>
      <c r="EN6" s="203"/>
      <c r="EO6" s="203"/>
      <c r="EP6" s="203"/>
      <c r="EQ6" s="203"/>
      <c r="ER6" s="203"/>
      <c r="ES6" s="203"/>
      <c r="ET6" s="203"/>
      <c r="EU6" s="203"/>
      <c r="EV6" s="203"/>
      <c r="EW6" s="203"/>
      <c r="EX6" s="203"/>
      <c r="EY6" s="203"/>
      <c r="EZ6" s="203"/>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v>14</v>
      </c>
      <c r="GA6" s="202">
        <v>14.200000000000001</v>
      </c>
      <c r="GB6" s="202">
        <v>14</v>
      </c>
      <c r="GC6" s="202">
        <v>13.6</v>
      </c>
      <c r="GD6" s="202">
        <v>13</v>
      </c>
      <c r="GE6" s="202">
        <v>12.7</v>
      </c>
      <c r="GF6" s="202">
        <v>12.7</v>
      </c>
      <c r="GG6" s="202">
        <v>12.6</v>
      </c>
      <c r="GH6" s="202">
        <v>12.6</v>
      </c>
      <c r="GI6" s="202">
        <v>12.6</v>
      </c>
      <c r="GJ6" s="202">
        <v>12.799999999999999</v>
      </c>
      <c r="GK6" s="202">
        <v>13</v>
      </c>
    </row>
    <row r="7" spans="1:193" ht="15">
      <c r="A7" s="206" t="s">
        <v>581</v>
      </c>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5">
        <f>CS4-CS5</f>
        <v>3.5</v>
      </c>
      <c r="CT7" s="202"/>
      <c r="CU7" s="202"/>
      <c r="CV7" s="202"/>
      <c r="CW7" s="202"/>
      <c r="CX7" s="202"/>
      <c r="CY7" s="202"/>
      <c r="CZ7" s="202"/>
      <c r="DA7" s="202"/>
      <c r="DB7" s="202"/>
      <c r="DC7" s="202"/>
      <c r="DD7" s="202"/>
      <c r="DE7" s="202">
        <f>DE4-DE5</f>
        <v>2.5999999999999996</v>
      </c>
      <c r="DF7" s="202"/>
      <c r="DG7" s="202"/>
      <c r="DH7" s="202"/>
      <c r="DI7" s="202"/>
      <c r="DJ7" s="202"/>
      <c r="DK7" s="202"/>
      <c r="DL7" s="202"/>
      <c r="DM7" s="202"/>
      <c r="DN7" s="202"/>
      <c r="DO7" s="202"/>
      <c r="DP7" s="203"/>
      <c r="DQ7" s="203"/>
      <c r="DR7" s="203"/>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3"/>
      <c r="FB7" s="203"/>
      <c r="FC7" s="203"/>
      <c r="FD7" s="203"/>
      <c r="FE7" s="203"/>
      <c r="FF7" s="203"/>
      <c r="FG7" s="203"/>
      <c r="FH7" s="203"/>
      <c r="FI7" s="203"/>
      <c r="FJ7" s="203"/>
      <c r="FK7" s="203"/>
      <c r="FL7" s="202"/>
      <c r="FM7" s="202"/>
      <c r="FN7" s="202"/>
      <c r="FO7" s="202"/>
      <c r="FP7" s="202"/>
      <c r="FQ7" s="202"/>
      <c r="FR7" s="202"/>
      <c r="FS7" s="202"/>
      <c r="FT7" s="202"/>
      <c r="FU7" s="202"/>
      <c r="FV7" s="202"/>
      <c r="FW7" s="202"/>
      <c r="FX7" s="202"/>
      <c r="FY7" s="202"/>
      <c r="FZ7" s="202">
        <v>12.100000000000001</v>
      </c>
      <c r="GA7" s="202">
        <v>12.4</v>
      </c>
      <c r="GB7" s="202">
        <v>12.2</v>
      </c>
      <c r="GC7" s="202">
        <v>11.799999999999999</v>
      </c>
      <c r="GD7" s="202">
        <v>11.3</v>
      </c>
      <c r="GE7" s="202">
        <v>11</v>
      </c>
      <c r="GF7" s="202">
        <v>11</v>
      </c>
      <c r="GG7" s="202">
        <v>10.9</v>
      </c>
      <c r="GH7" s="202">
        <v>10.9</v>
      </c>
      <c r="GI7" s="202">
        <v>10.799999999999999</v>
      </c>
      <c r="GJ7" s="202">
        <v>11</v>
      </c>
      <c r="GK7" s="202">
        <v>11.2</v>
      </c>
    </row>
    <row r="13" spans="1:193" ht="33.75">
      <c r="Z13" s="198"/>
    </row>
    <row r="14" spans="1:193">
      <c r="Z14" s="199"/>
    </row>
    <row r="15" spans="1:193">
      <c r="Z15" s="200"/>
    </row>
  </sheetData>
  <mergeCells count="1">
    <mergeCell ref="A1:D2"/>
  </mergeCells>
  <pageMargins left="0.75" right="0.75" top="1" bottom="1" header="0.5" footer="0.5"/>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dimension ref="A1:B19"/>
  <sheetViews>
    <sheetView zoomScale="85" zoomScaleNormal="85" workbookViewId="0">
      <selection activeCell="K24" sqref="K24"/>
    </sheetView>
  </sheetViews>
  <sheetFormatPr defaultRowHeight="14.25"/>
  <cols>
    <col min="1" max="1" width="32.875"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2">
      <c r="A1" s="317" t="s">
        <v>585</v>
      </c>
      <c r="B1" s="317"/>
    </row>
    <row r="2" spans="1:2" ht="25.5" customHeight="1">
      <c r="A2" s="317"/>
      <c r="B2" s="317"/>
    </row>
    <row r="3" spans="1:2" ht="15">
      <c r="A3" s="226" t="s">
        <v>311</v>
      </c>
      <c r="B3" s="227">
        <v>66.5</v>
      </c>
    </row>
    <row r="4" spans="1:2" ht="15">
      <c r="A4" s="226" t="s">
        <v>317</v>
      </c>
      <c r="B4" s="227">
        <v>69.3</v>
      </c>
    </row>
    <row r="5" spans="1:2" ht="15">
      <c r="A5" s="226" t="s">
        <v>316</v>
      </c>
      <c r="B5" s="227">
        <v>69.400000000000006</v>
      </c>
    </row>
    <row r="6" spans="1:2" ht="15">
      <c r="A6" s="226" t="s">
        <v>586</v>
      </c>
      <c r="B6" s="227">
        <v>69.8</v>
      </c>
    </row>
    <row r="7" spans="1:2" ht="15">
      <c r="A7" s="226" t="s">
        <v>319</v>
      </c>
      <c r="B7" s="227">
        <v>71.7</v>
      </c>
    </row>
    <row r="8" spans="1:2" ht="15">
      <c r="A8" s="226" t="s">
        <v>318</v>
      </c>
      <c r="B8" s="227">
        <v>72.2</v>
      </c>
    </row>
    <row r="9" spans="1:2" ht="15">
      <c r="A9" s="226" t="s">
        <v>303</v>
      </c>
      <c r="B9" s="227">
        <v>72.2</v>
      </c>
    </row>
    <row r="10" spans="1:2" ht="15">
      <c r="A10" s="226" t="s">
        <v>587</v>
      </c>
      <c r="B10" s="227">
        <v>72.400000000000006</v>
      </c>
    </row>
    <row r="11" spans="1:2" ht="15">
      <c r="A11" s="226" t="s">
        <v>313</v>
      </c>
      <c r="B11" s="227">
        <v>72.7</v>
      </c>
    </row>
    <row r="12" spans="1:2" ht="15">
      <c r="A12" s="226" t="s">
        <v>312</v>
      </c>
      <c r="B12" s="227">
        <v>72.8</v>
      </c>
    </row>
    <row r="13" spans="1:2" ht="15">
      <c r="A13" s="226" t="s">
        <v>43</v>
      </c>
      <c r="B13" s="227">
        <v>72.900000000000006</v>
      </c>
    </row>
    <row r="14" spans="1:2" ht="15">
      <c r="A14" s="226" t="s">
        <v>314</v>
      </c>
      <c r="B14" s="227">
        <v>73.2</v>
      </c>
    </row>
    <row r="15" spans="1:2" ht="15">
      <c r="A15" s="226" t="s">
        <v>306</v>
      </c>
      <c r="B15" s="227">
        <v>73.8</v>
      </c>
    </row>
    <row r="16" spans="1:2" ht="15">
      <c r="A16" s="226" t="s">
        <v>308</v>
      </c>
      <c r="B16" s="227">
        <v>74.400000000000006</v>
      </c>
    </row>
    <row r="17" spans="1:2" ht="15">
      <c r="A17" s="226" t="s">
        <v>309</v>
      </c>
      <c r="B17" s="227">
        <v>74.599999999999994</v>
      </c>
    </row>
    <row r="18" spans="1:2" ht="15">
      <c r="A18" s="226" t="s">
        <v>310</v>
      </c>
      <c r="B18" s="227">
        <v>75.599999999999994</v>
      </c>
    </row>
    <row r="19" spans="1:2" ht="15">
      <c r="A19" s="226" t="s">
        <v>315</v>
      </c>
      <c r="B19" s="227">
        <v>78.099999999999994</v>
      </c>
    </row>
  </sheetData>
  <mergeCells count="1">
    <mergeCell ref="A1:B2"/>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dimension ref="A1:B19"/>
  <sheetViews>
    <sheetView zoomScale="85" zoomScaleNormal="85" workbookViewId="0">
      <selection activeCell="K24" sqref="K24"/>
    </sheetView>
  </sheetViews>
  <sheetFormatPr defaultRowHeight="14.25"/>
  <cols>
    <col min="1" max="1" width="32.875"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2">
      <c r="A1" s="326" t="s">
        <v>588</v>
      </c>
      <c r="B1" s="326"/>
    </row>
    <row r="2" spans="1:2" ht="24" customHeight="1">
      <c r="A2" s="327"/>
      <c r="B2" s="327"/>
    </row>
    <row r="3" spans="1:2" ht="15">
      <c r="A3" s="232" t="s">
        <v>311</v>
      </c>
      <c r="B3" s="228">
        <v>51.4</v>
      </c>
    </row>
    <row r="4" spans="1:2" ht="15">
      <c r="A4" s="232" t="s">
        <v>292</v>
      </c>
      <c r="B4" s="228">
        <v>52.2</v>
      </c>
    </row>
    <row r="5" spans="1:2" ht="15">
      <c r="A5" s="232" t="s">
        <v>332</v>
      </c>
      <c r="B5" s="228">
        <v>53.5</v>
      </c>
    </row>
    <row r="6" spans="1:2" ht="15">
      <c r="A6" s="232" t="s">
        <v>298</v>
      </c>
      <c r="B6" s="228">
        <v>53.7</v>
      </c>
    </row>
    <row r="7" spans="1:2" ht="15">
      <c r="A7" s="232" t="s">
        <v>287</v>
      </c>
      <c r="B7" s="228">
        <v>53.8</v>
      </c>
    </row>
    <row r="8" spans="1:2" ht="15">
      <c r="A8" s="232" t="s">
        <v>301</v>
      </c>
      <c r="B8" s="228">
        <v>54.4</v>
      </c>
    </row>
    <row r="9" spans="1:2" ht="15">
      <c r="A9" s="232" t="s">
        <v>333</v>
      </c>
      <c r="B9" s="228">
        <v>55.3</v>
      </c>
    </row>
    <row r="10" spans="1:2" ht="15">
      <c r="A10" s="232" t="s">
        <v>295</v>
      </c>
      <c r="B10" s="228">
        <v>55.5</v>
      </c>
    </row>
    <row r="11" spans="1:2" ht="15">
      <c r="A11" s="232" t="s">
        <v>300</v>
      </c>
      <c r="B11" s="228">
        <v>55.7</v>
      </c>
    </row>
    <row r="12" spans="1:2" ht="15">
      <c r="A12" s="232" t="s">
        <v>43</v>
      </c>
      <c r="B12" s="228">
        <v>55.9</v>
      </c>
    </row>
    <row r="13" spans="1:2" ht="15">
      <c r="A13" s="232" t="s">
        <v>331</v>
      </c>
      <c r="B13" s="228">
        <v>56.3</v>
      </c>
    </row>
    <row r="14" spans="1:2" ht="15">
      <c r="A14" s="232" t="s">
        <v>291</v>
      </c>
      <c r="B14" s="228">
        <v>56.3</v>
      </c>
    </row>
    <row r="15" spans="1:2" ht="15">
      <c r="A15" s="232" t="s">
        <v>297</v>
      </c>
      <c r="B15" s="228">
        <v>56.5</v>
      </c>
    </row>
    <row r="16" spans="1:2" ht="15">
      <c r="A16" s="232" t="s">
        <v>293</v>
      </c>
      <c r="B16" s="228">
        <v>56.6</v>
      </c>
    </row>
    <row r="17" spans="1:2" ht="15">
      <c r="A17" s="232" t="s">
        <v>299</v>
      </c>
      <c r="B17" s="228">
        <v>57.1</v>
      </c>
    </row>
    <row r="18" spans="1:2" ht="15">
      <c r="A18" s="232" t="s">
        <v>290</v>
      </c>
      <c r="B18" s="228">
        <v>57.3</v>
      </c>
    </row>
    <row r="19" spans="1:2" ht="15">
      <c r="A19" s="232" t="s">
        <v>286</v>
      </c>
      <c r="B19" s="228">
        <v>60.2</v>
      </c>
    </row>
  </sheetData>
  <mergeCells count="1">
    <mergeCell ref="A1:B2"/>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dimension ref="A1:C19"/>
  <sheetViews>
    <sheetView zoomScale="85" zoomScaleNormal="85" workbookViewId="0">
      <selection activeCell="I17" sqref="I17"/>
    </sheetView>
  </sheetViews>
  <sheetFormatPr defaultRowHeight="14.25"/>
  <cols>
    <col min="1" max="1" width="32.875" customWidth="1"/>
    <col min="2" max="2" width="11"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3" ht="14.25" customHeight="1">
      <c r="A1" s="326" t="s">
        <v>590</v>
      </c>
      <c r="B1" s="326"/>
    </row>
    <row r="2" spans="1:3" ht="14.25" customHeight="1">
      <c r="A2" s="327"/>
      <c r="B2" s="327"/>
      <c r="C2" s="230"/>
    </row>
    <row r="3" spans="1:3" ht="15">
      <c r="A3" s="232" t="s">
        <v>311</v>
      </c>
      <c r="B3" s="229">
        <v>59.1</v>
      </c>
    </row>
    <row r="4" spans="1:3" ht="15">
      <c r="A4" s="232" t="s">
        <v>317</v>
      </c>
      <c r="B4" s="229">
        <v>61.7</v>
      </c>
    </row>
    <row r="5" spans="1:3" ht="15">
      <c r="A5" s="232" t="s">
        <v>587</v>
      </c>
      <c r="B5" s="229">
        <v>62.4</v>
      </c>
    </row>
    <row r="6" spans="1:3" ht="15">
      <c r="A6" s="232" t="s">
        <v>586</v>
      </c>
      <c r="B6" s="229">
        <v>63.2</v>
      </c>
    </row>
    <row r="7" spans="1:3" ht="15">
      <c r="A7" s="232" t="s">
        <v>316</v>
      </c>
      <c r="B7" s="229">
        <v>63.2</v>
      </c>
    </row>
    <row r="8" spans="1:3" ht="15">
      <c r="A8" s="232" t="s">
        <v>319</v>
      </c>
      <c r="B8" s="229">
        <v>63.6</v>
      </c>
    </row>
    <row r="9" spans="1:3" ht="15">
      <c r="A9" s="232" t="s">
        <v>313</v>
      </c>
      <c r="B9" s="229">
        <v>63.9</v>
      </c>
    </row>
    <row r="10" spans="1:3" ht="15">
      <c r="A10" s="232" t="s">
        <v>308</v>
      </c>
      <c r="B10" s="229">
        <v>64.3</v>
      </c>
    </row>
    <row r="11" spans="1:3" ht="15">
      <c r="A11" s="232" t="s">
        <v>589</v>
      </c>
      <c r="B11" s="229">
        <v>64.5</v>
      </c>
    </row>
    <row r="12" spans="1:3" ht="15">
      <c r="A12" s="232" t="s">
        <v>318</v>
      </c>
      <c r="B12" s="229">
        <v>65.099999999999994</v>
      </c>
    </row>
    <row r="13" spans="1:3" ht="15">
      <c r="A13" s="232" t="s">
        <v>43</v>
      </c>
      <c r="B13" s="229">
        <v>65.400000000000006</v>
      </c>
    </row>
    <row r="14" spans="1:3" ht="15">
      <c r="A14" s="232" t="s">
        <v>312</v>
      </c>
      <c r="B14" s="229">
        <v>65.7</v>
      </c>
    </row>
    <row r="15" spans="1:3" ht="15">
      <c r="A15" s="232" t="s">
        <v>306</v>
      </c>
      <c r="B15" s="229">
        <v>65.8</v>
      </c>
    </row>
    <row r="16" spans="1:3" ht="15">
      <c r="A16" s="232" t="s">
        <v>314</v>
      </c>
      <c r="B16" s="229">
        <v>66.8</v>
      </c>
    </row>
    <row r="17" spans="1:2" ht="15">
      <c r="A17" s="232" t="s">
        <v>310</v>
      </c>
      <c r="B17" s="229">
        <v>67</v>
      </c>
    </row>
    <row r="18" spans="1:2" ht="15">
      <c r="A18" s="232" t="s">
        <v>309</v>
      </c>
      <c r="B18" s="229">
        <v>67.5</v>
      </c>
    </row>
    <row r="19" spans="1:2" ht="15">
      <c r="A19" s="232" t="s">
        <v>315</v>
      </c>
      <c r="B19" s="229">
        <v>71.7</v>
      </c>
    </row>
  </sheetData>
  <mergeCells count="1">
    <mergeCell ref="A1:B2"/>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dimension ref="A1:B19"/>
  <sheetViews>
    <sheetView zoomScale="85" zoomScaleNormal="85" workbookViewId="0">
      <selection activeCell="A26" sqref="A26"/>
    </sheetView>
  </sheetViews>
  <sheetFormatPr defaultRowHeight="14.25"/>
  <cols>
    <col min="1" max="1" width="32.875"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2">
      <c r="A1" s="326" t="s">
        <v>591</v>
      </c>
      <c r="B1" s="326"/>
    </row>
    <row r="2" spans="1:2">
      <c r="A2" s="328"/>
      <c r="B2" s="328"/>
    </row>
    <row r="3" spans="1:2" ht="15">
      <c r="A3" s="232" t="s">
        <v>311</v>
      </c>
      <c r="B3" s="72">
        <v>45.8</v>
      </c>
    </row>
    <row r="4" spans="1:2" ht="15">
      <c r="A4" s="232" t="s">
        <v>317</v>
      </c>
      <c r="B4" s="72">
        <v>46.5</v>
      </c>
    </row>
    <row r="5" spans="1:2" ht="15">
      <c r="A5" s="232" t="s">
        <v>319</v>
      </c>
      <c r="B5" s="72">
        <v>47.8</v>
      </c>
    </row>
    <row r="6" spans="1:2" ht="15">
      <c r="A6" s="232" t="s">
        <v>586</v>
      </c>
      <c r="B6" s="72">
        <v>48.4</v>
      </c>
    </row>
    <row r="7" spans="1:2" ht="15">
      <c r="A7" s="232" t="s">
        <v>587</v>
      </c>
      <c r="B7" s="72">
        <v>48.8</v>
      </c>
    </row>
    <row r="8" spans="1:2" ht="15">
      <c r="A8" s="232" t="s">
        <v>316</v>
      </c>
      <c r="B8" s="72">
        <v>48.9</v>
      </c>
    </row>
    <row r="9" spans="1:2" ht="15">
      <c r="A9" s="232" t="s">
        <v>312</v>
      </c>
      <c r="B9" s="72">
        <v>49.2</v>
      </c>
    </row>
    <row r="10" spans="1:2" ht="15">
      <c r="A10" s="232" t="s">
        <v>308</v>
      </c>
      <c r="B10" s="72">
        <v>49.6</v>
      </c>
    </row>
    <row r="11" spans="1:2" ht="15">
      <c r="A11" s="232" t="s">
        <v>589</v>
      </c>
      <c r="B11" s="72">
        <v>49.6</v>
      </c>
    </row>
    <row r="12" spans="1:2" ht="15">
      <c r="A12" s="232" t="s">
        <v>313</v>
      </c>
      <c r="B12" s="72">
        <v>49.6</v>
      </c>
    </row>
    <row r="13" spans="1:2" ht="15">
      <c r="A13" s="232" t="s">
        <v>318</v>
      </c>
      <c r="B13" s="72">
        <v>50.2</v>
      </c>
    </row>
    <row r="14" spans="1:2" ht="15">
      <c r="A14" s="232" t="s">
        <v>43</v>
      </c>
      <c r="B14" s="72">
        <v>50.2</v>
      </c>
    </row>
    <row r="15" spans="1:2" ht="15">
      <c r="A15" s="232" t="s">
        <v>310</v>
      </c>
      <c r="B15" s="72">
        <v>50.3</v>
      </c>
    </row>
    <row r="16" spans="1:2" ht="15">
      <c r="A16" s="232" t="s">
        <v>306</v>
      </c>
      <c r="B16" s="72">
        <v>50.6</v>
      </c>
    </row>
    <row r="17" spans="1:2" ht="15">
      <c r="A17" s="232" t="s">
        <v>309</v>
      </c>
      <c r="B17" s="72">
        <v>50.6</v>
      </c>
    </row>
    <row r="18" spans="1:2" ht="15">
      <c r="A18" s="232" t="s">
        <v>314</v>
      </c>
      <c r="B18" s="72">
        <v>52.4</v>
      </c>
    </row>
    <row r="19" spans="1:2" ht="15">
      <c r="A19" s="232" t="s">
        <v>315</v>
      </c>
      <c r="B19" s="72">
        <v>55.4</v>
      </c>
    </row>
  </sheetData>
  <mergeCells count="1">
    <mergeCell ref="A1:B2"/>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dimension ref="A1:C19"/>
  <sheetViews>
    <sheetView zoomScale="85" zoomScaleNormal="85" workbookViewId="0">
      <selection activeCell="B24" sqref="B24"/>
    </sheetView>
  </sheetViews>
  <sheetFormatPr defaultRowHeight="14.25"/>
  <cols>
    <col min="1" max="1" width="29.75" customWidth="1"/>
    <col min="2" max="2" width="13.75" customWidth="1"/>
    <col min="249" max="249" width="32.875" customWidth="1"/>
    <col min="257" max="257" width="23.875" customWidth="1"/>
    <col min="505" max="505" width="32.875" customWidth="1"/>
    <col min="513" max="513" width="23.875" customWidth="1"/>
    <col min="761" max="761" width="32.875" customWidth="1"/>
    <col min="769" max="769" width="23.875" customWidth="1"/>
    <col min="1017" max="1017" width="32.875" customWidth="1"/>
    <col min="1025" max="1025" width="23.875" customWidth="1"/>
    <col min="1273" max="1273" width="32.875" customWidth="1"/>
    <col min="1281" max="1281" width="23.875" customWidth="1"/>
    <col min="1529" max="1529" width="32.875" customWidth="1"/>
    <col min="1537" max="1537" width="23.875" customWidth="1"/>
    <col min="1785" max="1785" width="32.875" customWidth="1"/>
    <col min="1793" max="1793" width="23.875" customWidth="1"/>
    <col min="2041" max="2041" width="32.875" customWidth="1"/>
    <col min="2049" max="2049" width="23.875" customWidth="1"/>
    <col min="2297" max="2297" width="32.875" customWidth="1"/>
    <col min="2305" max="2305" width="23.875" customWidth="1"/>
    <col min="2553" max="2553" width="32.875" customWidth="1"/>
    <col min="2561" max="2561" width="23.875" customWidth="1"/>
    <col min="2809" max="2809" width="32.875" customWidth="1"/>
    <col min="2817" max="2817" width="23.875" customWidth="1"/>
    <col min="3065" max="3065" width="32.875" customWidth="1"/>
    <col min="3073" max="3073" width="23.875" customWidth="1"/>
    <col min="3321" max="3321" width="32.875" customWidth="1"/>
    <col min="3329" max="3329" width="23.875" customWidth="1"/>
    <col min="3577" max="3577" width="32.875" customWidth="1"/>
    <col min="3585" max="3585" width="23.875" customWidth="1"/>
    <col min="3833" max="3833" width="32.875" customWidth="1"/>
    <col min="3841" max="3841" width="23.875" customWidth="1"/>
    <col min="4089" max="4089" width="32.875" customWidth="1"/>
    <col min="4097" max="4097" width="23.875" customWidth="1"/>
    <col min="4345" max="4345" width="32.875" customWidth="1"/>
    <col min="4353" max="4353" width="23.875" customWidth="1"/>
    <col min="4601" max="4601" width="32.875" customWidth="1"/>
    <col min="4609" max="4609" width="23.875" customWidth="1"/>
    <col min="4857" max="4857" width="32.875" customWidth="1"/>
    <col min="4865" max="4865" width="23.875" customWidth="1"/>
    <col min="5113" max="5113" width="32.875" customWidth="1"/>
    <col min="5121" max="5121" width="23.875" customWidth="1"/>
    <col min="5369" max="5369" width="32.875" customWidth="1"/>
    <col min="5377" max="5377" width="23.875" customWidth="1"/>
    <col min="5625" max="5625" width="32.875" customWidth="1"/>
    <col min="5633" max="5633" width="23.875" customWidth="1"/>
    <col min="5881" max="5881" width="32.875" customWidth="1"/>
    <col min="5889" max="5889" width="23.875" customWidth="1"/>
    <col min="6137" max="6137" width="32.875" customWidth="1"/>
    <col min="6145" max="6145" width="23.875" customWidth="1"/>
    <col min="6393" max="6393" width="32.875" customWidth="1"/>
    <col min="6401" max="6401" width="23.875" customWidth="1"/>
    <col min="6649" max="6649" width="32.875" customWidth="1"/>
    <col min="6657" max="6657" width="23.875" customWidth="1"/>
    <col min="6905" max="6905" width="32.875" customWidth="1"/>
    <col min="6913" max="6913" width="23.875" customWidth="1"/>
    <col min="7161" max="7161" width="32.875" customWidth="1"/>
    <col min="7169" max="7169" width="23.875" customWidth="1"/>
    <col min="7417" max="7417" width="32.875" customWidth="1"/>
    <col min="7425" max="7425" width="23.875" customWidth="1"/>
    <col min="7673" max="7673" width="32.875" customWidth="1"/>
    <col min="7681" max="7681" width="23.875" customWidth="1"/>
    <col min="7929" max="7929" width="32.875" customWidth="1"/>
    <col min="7937" max="7937" width="23.875" customWidth="1"/>
    <col min="8185" max="8185" width="32.875" customWidth="1"/>
    <col min="8193" max="8193" width="23.875" customWidth="1"/>
    <col min="8441" max="8441" width="32.875" customWidth="1"/>
    <col min="8449" max="8449" width="23.875" customWidth="1"/>
    <col min="8697" max="8697" width="32.875" customWidth="1"/>
    <col min="8705" max="8705" width="23.875" customWidth="1"/>
    <col min="8953" max="8953" width="32.875" customWidth="1"/>
    <col min="8961" max="8961" width="23.875" customWidth="1"/>
    <col min="9209" max="9209" width="32.875" customWidth="1"/>
    <col min="9217" max="9217" width="23.875" customWidth="1"/>
    <col min="9465" max="9465" width="32.875" customWidth="1"/>
    <col min="9473" max="9473" width="23.875" customWidth="1"/>
    <col min="9721" max="9721" width="32.875" customWidth="1"/>
    <col min="9729" max="9729" width="23.875" customWidth="1"/>
    <col min="9977" max="9977" width="32.875" customWidth="1"/>
    <col min="9985" max="9985" width="23.875" customWidth="1"/>
    <col min="10233" max="10233" width="32.875" customWidth="1"/>
    <col min="10241" max="10241" width="23.875" customWidth="1"/>
    <col min="10489" max="10489" width="32.875" customWidth="1"/>
    <col min="10497" max="10497" width="23.875" customWidth="1"/>
    <col min="10745" max="10745" width="32.875" customWidth="1"/>
    <col min="10753" max="10753" width="23.875" customWidth="1"/>
    <col min="11001" max="11001" width="32.875" customWidth="1"/>
    <col min="11009" max="11009" width="23.875" customWidth="1"/>
    <col min="11257" max="11257" width="32.875" customWidth="1"/>
    <col min="11265" max="11265" width="23.875" customWidth="1"/>
    <col min="11513" max="11513" width="32.875" customWidth="1"/>
    <col min="11521" max="11521" width="23.875" customWidth="1"/>
    <col min="11769" max="11769" width="32.875" customWidth="1"/>
    <col min="11777" max="11777" width="23.875" customWidth="1"/>
    <col min="12025" max="12025" width="32.875" customWidth="1"/>
    <col min="12033" max="12033" width="23.875" customWidth="1"/>
    <col min="12281" max="12281" width="32.875" customWidth="1"/>
    <col min="12289" max="12289" width="23.875" customWidth="1"/>
    <col min="12537" max="12537" width="32.875" customWidth="1"/>
    <col min="12545" max="12545" width="23.875" customWidth="1"/>
    <col min="12793" max="12793" width="32.875" customWidth="1"/>
    <col min="12801" max="12801" width="23.875" customWidth="1"/>
    <col min="13049" max="13049" width="32.875" customWidth="1"/>
    <col min="13057" max="13057" width="23.875" customWidth="1"/>
    <col min="13305" max="13305" width="32.875" customWidth="1"/>
    <col min="13313" max="13313" width="23.875" customWidth="1"/>
    <col min="13561" max="13561" width="32.875" customWidth="1"/>
    <col min="13569" max="13569" width="23.875" customWidth="1"/>
    <col min="13817" max="13817" width="32.875" customWidth="1"/>
    <col min="13825" max="13825" width="23.875" customWidth="1"/>
    <col min="14073" max="14073" width="32.875" customWidth="1"/>
    <col min="14081" max="14081" width="23.875" customWidth="1"/>
    <col min="14329" max="14329" width="32.875" customWidth="1"/>
    <col min="14337" max="14337" width="23.875" customWidth="1"/>
    <col min="14585" max="14585" width="32.875" customWidth="1"/>
    <col min="14593" max="14593" width="23.875" customWidth="1"/>
    <col min="14841" max="14841" width="32.875" customWidth="1"/>
    <col min="14849" max="14849" width="23.875" customWidth="1"/>
    <col min="15097" max="15097" width="32.875" customWidth="1"/>
    <col min="15105" max="15105" width="23.875" customWidth="1"/>
    <col min="15353" max="15353" width="32.875" customWidth="1"/>
    <col min="15361" max="15361" width="23.875" customWidth="1"/>
    <col min="15609" max="15609" width="32.875" customWidth="1"/>
    <col min="15617" max="15617" width="23.875" customWidth="1"/>
    <col min="15865" max="15865" width="32.875" customWidth="1"/>
    <col min="15873" max="15873" width="23.875" customWidth="1"/>
    <col min="16121" max="16121" width="32.875" customWidth="1"/>
    <col min="16129" max="16129" width="23.875" customWidth="1"/>
  </cols>
  <sheetData>
    <row r="1" spans="1:3" ht="15.75" customHeight="1">
      <c r="A1" s="305" t="s">
        <v>592</v>
      </c>
      <c r="B1" s="329"/>
    </row>
    <row r="2" spans="1:3" ht="15.75" customHeight="1">
      <c r="A2" s="307"/>
      <c r="B2" s="330"/>
    </row>
    <row r="3" spans="1:3" ht="15">
      <c r="A3" s="235" t="s">
        <v>334</v>
      </c>
      <c r="B3" s="233">
        <v>21.7</v>
      </c>
    </row>
    <row r="4" spans="1:3" ht="15">
      <c r="A4" s="235" t="s">
        <v>313</v>
      </c>
      <c r="B4" s="233">
        <v>18.100000000000001</v>
      </c>
    </row>
    <row r="5" spans="1:3" ht="15">
      <c r="A5" s="235" t="s">
        <v>317</v>
      </c>
      <c r="B5" s="233">
        <v>18</v>
      </c>
    </row>
    <row r="6" spans="1:3" ht="15">
      <c r="A6" s="235" t="s">
        <v>308</v>
      </c>
      <c r="B6" s="233">
        <v>16.5</v>
      </c>
      <c r="C6" s="236"/>
    </row>
    <row r="7" spans="1:3" ht="15">
      <c r="A7" s="235" t="s">
        <v>307</v>
      </c>
      <c r="B7" s="233">
        <v>16.399999999999999</v>
      </c>
    </row>
    <row r="8" spans="1:3" ht="15">
      <c r="A8" s="235" t="s">
        <v>316</v>
      </c>
      <c r="B8" s="233">
        <v>15.7</v>
      </c>
    </row>
    <row r="9" spans="1:3" ht="15">
      <c r="A9" s="235" t="s">
        <v>309</v>
      </c>
      <c r="B9" s="233">
        <v>15.1</v>
      </c>
    </row>
    <row r="10" spans="1:3" ht="15">
      <c r="A10" s="235" t="s">
        <v>306</v>
      </c>
      <c r="B10" s="233">
        <v>14.4</v>
      </c>
    </row>
    <row r="11" spans="1:3" ht="15">
      <c r="A11" s="235" t="s">
        <v>312</v>
      </c>
      <c r="B11" s="233">
        <v>14.3</v>
      </c>
    </row>
    <row r="12" spans="1:3" ht="15">
      <c r="A12" s="235" t="s">
        <v>310</v>
      </c>
      <c r="B12" s="233">
        <v>14.1</v>
      </c>
    </row>
    <row r="13" spans="1:3" ht="15">
      <c r="A13" s="235" t="s">
        <v>43</v>
      </c>
      <c r="B13" s="234">
        <v>13.4</v>
      </c>
    </row>
    <row r="14" spans="1:3" ht="15">
      <c r="A14" s="235" t="s">
        <v>318</v>
      </c>
      <c r="B14" s="233">
        <v>13.3</v>
      </c>
    </row>
    <row r="15" spans="1:3" ht="15">
      <c r="A15" s="235" t="s">
        <v>319</v>
      </c>
      <c r="B15" s="233">
        <v>13.2</v>
      </c>
    </row>
    <row r="16" spans="1:3" ht="15">
      <c r="A16" s="235" t="s">
        <v>303</v>
      </c>
      <c r="B16" s="233">
        <v>11.6</v>
      </c>
    </row>
    <row r="17" spans="1:2" ht="15">
      <c r="A17" s="235" t="s">
        <v>320</v>
      </c>
      <c r="B17" s="233">
        <v>11.2</v>
      </c>
    </row>
    <row r="18" spans="1:2" ht="15">
      <c r="A18" s="235" t="s">
        <v>315</v>
      </c>
      <c r="B18" s="233">
        <v>11</v>
      </c>
    </row>
    <row r="19" spans="1:2" ht="15">
      <c r="A19" s="235" t="s">
        <v>314</v>
      </c>
      <c r="B19" s="233">
        <v>9.6</v>
      </c>
    </row>
  </sheetData>
  <mergeCells count="1">
    <mergeCell ref="A1:B2"/>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dimension ref="A1:B19"/>
  <sheetViews>
    <sheetView zoomScale="85" zoomScaleNormal="85" workbookViewId="0">
      <selection activeCell="K21" sqref="K21"/>
    </sheetView>
  </sheetViews>
  <sheetFormatPr defaultRowHeight="14.25"/>
  <cols>
    <col min="1" max="1" width="32.875" customWidth="1"/>
    <col min="2" max="2" width="9" customWidth="1"/>
    <col min="250" max="250" width="32.875" customWidth="1"/>
    <col min="258" max="258" width="23.875" customWidth="1"/>
    <col min="506" max="506" width="32.875" customWidth="1"/>
    <col min="514" max="514" width="23.875" customWidth="1"/>
    <col min="762" max="762" width="32.875" customWidth="1"/>
    <col min="770" max="770" width="23.875" customWidth="1"/>
    <col min="1018" max="1018" width="32.875" customWidth="1"/>
    <col min="1026" max="1026" width="23.875" customWidth="1"/>
    <col min="1274" max="1274" width="32.875" customWidth="1"/>
    <col min="1282" max="1282" width="23.875" customWidth="1"/>
    <col min="1530" max="1530" width="32.875" customWidth="1"/>
    <col min="1538" max="1538" width="23.875" customWidth="1"/>
    <col min="1786" max="1786" width="32.875" customWidth="1"/>
    <col min="1794" max="1794" width="23.875" customWidth="1"/>
    <col min="2042" max="2042" width="32.875" customWidth="1"/>
    <col min="2050" max="2050" width="23.875" customWidth="1"/>
    <col min="2298" max="2298" width="32.875" customWidth="1"/>
    <col min="2306" max="2306" width="23.875" customWidth="1"/>
    <col min="2554" max="2554" width="32.875" customWidth="1"/>
    <col min="2562" max="2562" width="23.875" customWidth="1"/>
    <col min="2810" max="2810" width="32.875" customWidth="1"/>
    <col min="2818" max="2818" width="23.875" customWidth="1"/>
    <col min="3066" max="3066" width="32.875" customWidth="1"/>
    <col min="3074" max="3074" width="23.875" customWidth="1"/>
    <col min="3322" max="3322" width="32.875" customWidth="1"/>
    <col min="3330" max="3330" width="23.875" customWidth="1"/>
    <col min="3578" max="3578" width="32.875" customWidth="1"/>
    <col min="3586" max="3586" width="23.875" customWidth="1"/>
    <col min="3834" max="3834" width="32.875" customWidth="1"/>
    <col min="3842" max="3842" width="23.875" customWidth="1"/>
    <col min="4090" max="4090" width="32.875" customWidth="1"/>
    <col min="4098" max="4098" width="23.875" customWidth="1"/>
    <col min="4346" max="4346" width="32.875" customWidth="1"/>
    <col min="4354" max="4354" width="23.875" customWidth="1"/>
    <col min="4602" max="4602" width="32.875" customWidth="1"/>
    <col min="4610" max="4610" width="23.875" customWidth="1"/>
    <col min="4858" max="4858" width="32.875" customWidth="1"/>
    <col min="4866" max="4866" width="23.875" customWidth="1"/>
    <col min="5114" max="5114" width="32.875" customWidth="1"/>
    <col min="5122" max="5122" width="23.875" customWidth="1"/>
    <col min="5370" max="5370" width="32.875" customWidth="1"/>
    <col min="5378" max="5378" width="23.875" customWidth="1"/>
    <col min="5626" max="5626" width="32.875" customWidth="1"/>
    <col min="5634" max="5634" width="23.875" customWidth="1"/>
    <col min="5882" max="5882" width="32.875" customWidth="1"/>
    <col min="5890" max="5890" width="23.875" customWidth="1"/>
    <col min="6138" max="6138" width="32.875" customWidth="1"/>
    <col min="6146" max="6146" width="23.875" customWidth="1"/>
    <col min="6394" max="6394" width="32.875" customWidth="1"/>
    <col min="6402" max="6402" width="23.875" customWidth="1"/>
    <col min="6650" max="6650" width="32.875" customWidth="1"/>
    <col min="6658" max="6658" width="23.875" customWidth="1"/>
    <col min="6906" max="6906" width="32.875" customWidth="1"/>
    <col min="6914" max="6914" width="23.875" customWidth="1"/>
    <col min="7162" max="7162" width="32.875" customWidth="1"/>
    <col min="7170" max="7170" width="23.875" customWidth="1"/>
    <col min="7418" max="7418" width="32.875" customWidth="1"/>
    <col min="7426" max="7426" width="23.875" customWidth="1"/>
    <col min="7674" max="7674" width="32.875" customWidth="1"/>
    <col min="7682" max="7682" width="23.875" customWidth="1"/>
    <col min="7930" max="7930" width="32.875" customWidth="1"/>
    <col min="7938" max="7938" width="23.875" customWidth="1"/>
    <col min="8186" max="8186" width="32.875" customWidth="1"/>
    <col min="8194" max="8194" width="23.875" customWidth="1"/>
    <col min="8442" max="8442" width="32.875" customWidth="1"/>
    <col min="8450" max="8450" width="23.875" customWidth="1"/>
    <col min="8698" max="8698" width="32.875" customWidth="1"/>
    <col min="8706" max="8706" width="23.875" customWidth="1"/>
    <col min="8954" max="8954" width="32.875" customWidth="1"/>
    <col min="8962" max="8962" width="23.875" customWidth="1"/>
    <col min="9210" max="9210" width="32.875" customWidth="1"/>
    <col min="9218" max="9218" width="23.875" customWidth="1"/>
    <col min="9466" max="9466" width="32.875" customWidth="1"/>
    <col min="9474" max="9474" width="23.875" customWidth="1"/>
    <col min="9722" max="9722" width="32.875" customWidth="1"/>
    <col min="9730" max="9730" width="23.875" customWidth="1"/>
    <col min="9978" max="9978" width="32.875" customWidth="1"/>
    <col min="9986" max="9986" width="23.875" customWidth="1"/>
    <col min="10234" max="10234" width="32.875" customWidth="1"/>
    <col min="10242" max="10242" width="23.875" customWidth="1"/>
    <col min="10490" max="10490" width="32.875" customWidth="1"/>
    <col min="10498" max="10498" width="23.875" customWidth="1"/>
    <col min="10746" max="10746" width="32.875" customWidth="1"/>
    <col min="10754" max="10754" width="23.875" customWidth="1"/>
    <col min="11002" max="11002" width="32.875" customWidth="1"/>
    <col min="11010" max="11010" width="23.875" customWidth="1"/>
    <col min="11258" max="11258" width="32.875" customWidth="1"/>
    <col min="11266" max="11266" width="23.875" customWidth="1"/>
    <col min="11514" max="11514" width="32.875" customWidth="1"/>
    <col min="11522" max="11522" width="23.875" customWidth="1"/>
    <col min="11770" max="11770" width="32.875" customWidth="1"/>
    <col min="11778" max="11778" width="23.875" customWidth="1"/>
    <col min="12026" max="12026" width="32.875" customWidth="1"/>
    <col min="12034" max="12034" width="23.875" customWidth="1"/>
    <col min="12282" max="12282" width="32.875" customWidth="1"/>
    <col min="12290" max="12290" width="23.875" customWidth="1"/>
    <col min="12538" max="12538" width="32.875" customWidth="1"/>
    <col min="12546" max="12546" width="23.875" customWidth="1"/>
    <col min="12794" max="12794" width="32.875" customWidth="1"/>
    <col min="12802" max="12802" width="23.875" customWidth="1"/>
    <col min="13050" max="13050" width="32.875" customWidth="1"/>
    <col min="13058" max="13058" width="23.875" customWidth="1"/>
    <col min="13306" max="13306" width="32.875" customWidth="1"/>
    <col min="13314" max="13314" width="23.875" customWidth="1"/>
    <col min="13562" max="13562" width="32.875" customWidth="1"/>
    <col min="13570" max="13570" width="23.875" customWidth="1"/>
    <col min="13818" max="13818" width="32.875" customWidth="1"/>
    <col min="13826" max="13826" width="23.875" customWidth="1"/>
    <col min="14074" max="14074" width="32.875" customWidth="1"/>
    <col min="14082" max="14082" width="23.875" customWidth="1"/>
    <col min="14330" max="14330" width="32.875" customWidth="1"/>
    <col min="14338" max="14338" width="23.875" customWidth="1"/>
    <col min="14586" max="14586" width="32.875" customWidth="1"/>
    <col min="14594" max="14594" width="23.875" customWidth="1"/>
    <col min="14842" max="14842" width="32.875" customWidth="1"/>
    <col min="14850" max="14850" width="23.875" customWidth="1"/>
    <col min="15098" max="15098" width="32.875" customWidth="1"/>
    <col min="15106" max="15106" width="23.875" customWidth="1"/>
    <col min="15354" max="15354" width="32.875" customWidth="1"/>
    <col min="15362" max="15362" width="23.875" customWidth="1"/>
    <col min="15610" max="15610" width="32.875" customWidth="1"/>
    <col min="15618" max="15618" width="23.875" customWidth="1"/>
    <col min="15866" max="15866" width="32.875" customWidth="1"/>
    <col min="15874" max="15874" width="23.875" customWidth="1"/>
    <col min="16122" max="16122" width="32.875" customWidth="1"/>
    <col min="16130" max="16130" width="23.875" customWidth="1"/>
  </cols>
  <sheetData>
    <row r="1" spans="1:2">
      <c r="A1" s="331" t="s">
        <v>593</v>
      </c>
      <c r="B1" s="331"/>
    </row>
    <row r="2" spans="1:2" ht="15" customHeight="1">
      <c r="A2" s="332"/>
      <c r="B2" s="332"/>
    </row>
    <row r="3" spans="1:2" ht="15">
      <c r="A3" s="85" t="s">
        <v>331</v>
      </c>
      <c r="B3" s="72">
        <v>13.211600429645543</v>
      </c>
    </row>
    <row r="4" spans="1:2" ht="15">
      <c r="A4" s="85" t="s">
        <v>299</v>
      </c>
      <c r="B4" s="72">
        <v>13.095238095238097</v>
      </c>
    </row>
    <row r="5" spans="1:2" ht="15">
      <c r="A5" s="85" t="s">
        <v>291</v>
      </c>
      <c r="B5" s="72">
        <v>11.804008908685969</v>
      </c>
    </row>
    <row r="6" spans="1:2" ht="15">
      <c r="A6" s="85" t="s">
        <v>287</v>
      </c>
      <c r="B6" s="72">
        <v>11.111111111111111</v>
      </c>
    </row>
    <row r="7" spans="1:2" ht="15">
      <c r="A7" s="85" t="s">
        <v>296</v>
      </c>
      <c r="B7" s="72">
        <v>11.072056239015819</v>
      </c>
    </row>
    <row r="8" spans="1:2" ht="15">
      <c r="A8" s="85" t="s">
        <v>293</v>
      </c>
      <c r="B8" s="72">
        <v>11.036539895600299</v>
      </c>
    </row>
    <row r="9" spans="1:2" ht="15">
      <c r="A9" s="85" t="s">
        <v>292</v>
      </c>
      <c r="B9" s="72">
        <v>10.952380952380953</v>
      </c>
    </row>
    <row r="10" spans="1:2" ht="15">
      <c r="A10" s="85" t="s">
        <v>297</v>
      </c>
      <c r="B10" s="72">
        <v>10.491493383742911</v>
      </c>
    </row>
    <row r="11" spans="1:2" ht="15">
      <c r="A11" s="85" t="s">
        <v>333</v>
      </c>
      <c r="B11" s="72">
        <v>10.428176795580111</v>
      </c>
    </row>
    <row r="12" spans="1:2" ht="15">
      <c r="A12" s="85" t="s">
        <v>43</v>
      </c>
      <c r="B12" s="72">
        <v>10.086505190311419</v>
      </c>
    </row>
    <row r="13" spans="1:2" ht="15">
      <c r="A13" s="85" t="s">
        <v>295</v>
      </c>
      <c r="B13" s="72">
        <v>9.5789473684210513</v>
      </c>
    </row>
    <row r="14" spans="1:2" ht="15">
      <c r="A14" s="85" t="s">
        <v>301</v>
      </c>
      <c r="B14" s="72">
        <v>9.5238095238095237</v>
      </c>
    </row>
    <row r="15" spans="1:2" ht="15">
      <c r="A15" s="85" t="s">
        <v>332</v>
      </c>
      <c r="B15" s="72">
        <v>9.4017094017094021</v>
      </c>
    </row>
    <row r="16" spans="1:2" ht="15">
      <c r="A16" s="85" t="s">
        <v>300</v>
      </c>
      <c r="B16" s="72">
        <v>9.3069306930693063</v>
      </c>
    </row>
    <row r="17" spans="1:2" ht="15">
      <c r="A17" s="85" t="s">
        <v>298</v>
      </c>
      <c r="B17" s="72">
        <v>8.9686098654708513</v>
      </c>
    </row>
    <row r="18" spans="1:2" ht="15">
      <c r="A18" s="85" t="s">
        <v>290</v>
      </c>
      <c r="B18" s="72">
        <v>8.5276482345103268</v>
      </c>
    </row>
    <row r="19" spans="1:2" ht="15">
      <c r="A19" s="85" t="s">
        <v>286</v>
      </c>
      <c r="B19" s="72">
        <v>7.9984979346601577</v>
      </c>
    </row>
  </sheetData>
  <mergeCells count="1">
    <mergeCell ref="A1:B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B34"/>
  <sheetViews>
    <sheetView zoomScale="115" zoomScaleNormal="115" workbookViewId="0">
      <selection activeCell="I20" sqref="I20"/>
    </sheetView>
  </sheetViews>
  <sheetFormatPr defaultRowHeight="12.75"/>
  <cols>
    <col min="1" max="1" width="33.375" style="9" customWidth="1"/>
    <col min="2" max="256" width="9" style="9"/>
    <col min="257" max="257" width="33.375" style="9" customWidth="1"/>
    <col min="258" max="512" width="9" style="9"/>
    <col min="513" max="513" width="33.375" style="9" customWidth="1"/>
    <col min="514" max="768" width="9" style="9"/>
    <col min="769" max="769" width="33.375" style="9" customWidth="1"/>
    <col min="770" max="1024" width="9" style="9"/>
    <col min="1025" max="1025" width="33.375" style="9" customWidth="1"/>
    <col min="1026" max="1280" width="9" style="9"/>
    <col min="1281" max="1281" width="33.375" style="9" customWidth="1"/>
    <col min="1282" max="1536" width="9" style="9"/>
    <col min="1537" max="1537" width="33.375" style="9" customWidth="1"/>
    <col min="1538" max="1792" width="9" style="9"/>
    <col min="1793" max="1793" width="33.375" style="9" customWidth="1"/>
    <col min="1794" max="2048" width="9" style="9"/>
    <col min="2049" max="2049" width="33.375" style="9" customWidth="1"/>
    <col min="2050" max="2304" width="9" style="9"/>
    <col min="2305" max="2305" width="33.375" style="9" customWidth="1"/>
    <col min="2306" max="2560" width="9" style="9"/>
    <col min="2561" max="2561" width="33.375" style="9" customWidth="1"/>
    <col min="2562" max="2816" width="9" style="9"/>
    <col min="2817" max="2817" width="33.375" style="9" customWidth="1"/>
    <col min="2818" max="3072" width="9" style="9"/>
    <col min="3073" max="3073" width="33.375" style="9" customWidth="1"/>
    <col min="3074" max="3328" width="9" style="9"/>
    <col min="3329" max="3329" width="33.375" style="9" customWidth="1"/>
    <col min="3330" max="3584" width="9" style="9"/>
    <col min="3585" max="3585" width="33.375" style="9" customWidth="1"/>
    <col min="3586" max="3840" width="9" style="9"/>
    <col min="3841" max="3841" width="33.375" style="9" customWidth="1"/>
    <col min="3842" max="4096" width="9" style="9"/>
    <col min="4097" max="4097" width="33.375" style="9" customWidth="1"/>
    <col min="4098" max="4352" width="9" style="9"/>
    <col min="4353" max="4353" width="33.375" style="9" customWidth="1"/>
    <col min="4354" max="4608" width="9" style="9"/>
    <col min="4609" max="4609" width="33.375" style="9" customWidth="1"/>
    <col min="4610" max="4864" width="9" style="9"/>
    <col min="4865" max="4865" width="33.375" style="9" customWidth="1"/>
    <col min="4866" max="5120" width="9" style="9"/>
    <col min="5121" max="5121" width="33.375" style="9" customWidth="1"/>
    <col min="5122" max="5376" width="9" style="9"/>
    <col min="5377" max="5377" width="33.375" style="9" customWidth="1"/>
    <col min="5378" max="5632" width="9" style="9"/>
    <col min="5633" max="5633" width="33.375" style="9" customWidth="1"/>
    <col min="5634" max="5888" width="9" style="9"/>
    <col min="5889" max="5889" width="33.375" style="9" customWidth="1"/>
    <col min="5890" max="6144" width="9" style="9"/>
    <col min="6145" max="6145" width="33.375" style="9" customWidth="1"/>
    <col min="6146" max="6400" width="9" style="9"/>
    <col min="6401" max="6401" width="33.375" style="9" customWidth="1"/>
    <col min="6402" max="6656" width="9" style="9"/>
    <col min="6657" max="6657" width="33.375" style="9" customWidth="1"/>
    <col min="6658" max="6912" width="9" style="9"/>
    <col min="6913" max="6913" width="33.375" style="9" customWidth="1"/>
    <col min="6914" max="7168" width="9" style="9"/>
    <col min="7169" max="7169" width="33.375" style="9" customWidth="1"/>
    <col min="7170" max="7424" width="9" style="9"/>
    <col min="7425" max="7425" width="33.375" style="9" customWidth="1"/>
    <col min="7426" max="7680" width="9" style="9"/>
    <col min="7681" max="7681" width="33.375" style="9" customWidth="1"/>
    <col min="7682" max="7936" width="9" style="9"/>
    <col min="7937" max="7937" width="33.375" style="9" customWidth="1"/>
    <col min="7938" max="8192" width="9" style="9"/>
    <col min="8193" max="8193" width="33.375" style="9" customWidth="1"/>
    <col min="8194" max="8448" width="9" style="9"/>
    <col min="8449" max="8449" width="33.375" style="9" customWidth="1"/>
    <col min="8450" max="8704" width="9" style="9"/>
    <col min="8705" max="8705" width="33.375" style="9" customWidth="1"/>
    <col min="8706" max="8960" width="9" style="9"/>
    <col min="8961" max="8961" width="33.375" style="9" customWidth="1"/>
    <col min="8962" max="9216" width="9" style="9"/>
    <col min="9217" max="9217" width="33.375" style="9" customWidth="1"/>
    <col min="9218" max="9472" width="9" style="9"/>
    <col min="9473" max="9473" width="33.375" style="9" customWidth="1"/>
    <col min="9474" max="9728" width="9" style="9"/>
    <col min="9729" max="9729" width="33.375" style="9" customWidth="1"/>
    <col min="9730" max="9984" width="9" style="9"/>
    <col min="9985" max="9985" width="33.375" style="9" customWidth="1"/>
    <col min="9986" max="10240" width="9" style="9"/>
    <col min="10241" max="10241" width="33.375" style="9" customWidth="1"/>
    <col min="10242" max="10496" width="9" style="9"/>
    <col min="10497" max="10497" width="33.375" style="9" customWidth="1"/>
    <col min="10498" max="10752" width="9" style="9"/>
    <col min="10753" max="10753" width="33.375" style="9" customWidth="1"/>
    <col min="10754" max="11008" width="9" style="9"/>
    <col min="11009" max="11009" width="33.375" style="9" customWidth="1"/>
    <col min="11010" max="11264" width="9" style="9"/>
    <col min="11265" max="11265" width="33.375" style="9" customWidth="1"/>
    <col min="11266" max="11520" width="9" style="9"/>
    <col min="11521" max="11521" width="33.375" style="9" customWidth="1"/>
    <col min="11522" max="11776" width="9" style="9"/>
    <col min="11777" max="11777" width="33.375" style="9" customWidth="1"/>
    <col min="11778" max="12032" width="9" style="9"/>
    <col min="12033" max="12033" width="33.375" style="9" customWidth="1"/>
    <col min="12034" max="12288" width="9" style="9"/>
    <col min="12289" max="12289" width="33.375" style="9" customWidth="1"/>
    <col min="12290" max="12544" width="9" style="9"/>
    <col min="12545" max="12545" width="33.375" style="9" customWidth="1"/>
    <col min="12546" max="12800" width="9" style="9"/>
    <col min="12801" max="12801" width="33.375" style="9" customWidth="1"/>
    <col min="12802" max="13056" width="9" style="9"/>
    <col min="13057" max="13057" width="33.375" style="9" customWidth="1"/>
    <col min="13058" max="13312" width="9" style="9"/>
    <col min="13313" max="13313" width="33.375" style="9" customWidth="1"/>
    <col min="13314" max="13568" width="9" style="9"/>
    <col min="13569" max="13569" width="33.375" style="9" customWidth="1"/>
    <col min="13570" max="13824" width="9" style="9"/>
    <col min="13825" max="13825" width="33.375" style="9" customWidth="1"/>
    <col min="13826" max="14080" width="9" style="9"/>
    <col min="14081" max="14081" width="33.375" style="9" customWidth="1"/>
    <col min="14082" max="14336" width="9" style="9"/>
    <col min="14337" max="14337" width="33.375" style="9" customWidth="1"/>
    <col min="14338" max="14592" width="9" style="9"/>
    <col min="14593" max="14593" width="33.375" style="9" customWidth="1"/>
    <col min="14594" max="14848" width="9" style="9"/>
    <col min="14849" max="14849" width="33.375" style="9" customWidth="1"/>
    <col min="14850" max="15104" width="9" style="9"/>
    <col min="15105" max="15105" width="33.375" style="9" customWidth="1"/>
    <col min="15106" max="15360" width="9" style="9"/>
    <col min="15361" max="15361" width="33.375" style="9" customWidth="1"/>
    <col min="15362" max="15616" width="9" style="9"/>
    <col min="15617" max="15617" width="33.375" style="9" customWidth="1"/>
    <col min="15618" max="15872" width="9" style="9"/>
    <col min="15873" max="15873" width="33.375" style="9" customWidth="1"/>
    <col min="15874" max="16128" width="9" style="9"/>
    <col min="16129" max="16129" width="33.375" style="9" customWidth="1"/>
    <col min="16130" max="16384" width="9" style="9"/>
  </cols>
  <sheetData>
    <row r="1" spans="1:2" ht="38.25" customHeight="1">
      <c r="A1" s="264" t="s">
        <v>266</v>
      </c>
      <c r="B1" s="265"/>
    </row>
    <row r="2" spans="1:2">
      <c r="A2" s="42">
        <v>2005</v>
      </c>
      <c r="B2" s="43" t="s">
        <v>96</v>
      </c>
    </row>
    <row r="3" spans="1:2">
      <c r="A3" s="44" t="s">
        <v>69</v>
      </c>
      <c r="B3" s="45">
        <v>1359.1</v>
      </c>
    </row>
    <row r="4" spans="1:2">
      <c r="A4" s="44" t="s">
        <v>68</v>
      </c>
      <c r="B4" s="45">
        <v>2403.5</v>
      </c>
    </row>
    <row r="5" spans="1:2">
      <c r="A5" s="44" t="s">
        <v>67</v>
      </c>
      <c r="B5" s="45">
        <v>3620.8</v>
      </c>
    </row>
    <row r="6" spans="1:2">
      <c r="A6" s="42">
        <v>2006</v>
      </c>
      <c r="B6" s="43" t="s">
        <v>96</v>
      </c>
    </row>
    <row r="7" spans="1:2">
      <c r="A7" s="44" t="s">
        <v>69</v>
      </c>
      <c r="B7" s="45">
        <v>1711.5</v>
      </c>
    </row>
    <row r="8" spans="1:2">
      <c r="A8" s="44" t="s">
        <v>68</v>
      </c>
      <c r="B8" s="45">
        <v>2860.2</v>
      </c>
    </row>
    <row r="9" spans="1:2">
      <c r="A9" s="44" t="s">
        <v>67</v>
      </c>
      <c r="B9" s="45">
        <v>4889.7</v>
      </c>
    </row>
    <row r="10" spans="1:2">
      <c r="A10" s="42">
        <v>2007</v>
      </c>
      <c r="B10" s="43" t="s">
        <v>96</v>
      </c>
    </row>
    <row r="11" spans="1:2">
      <c r="A11" s="44" t="s">
        <v>97</v>
      </c>
      <c r="B11" s="45">
        <v>2345.9</v>
      </c>
    </row>
    <row r="12" spans="1:2">
      <c r="A12" s="44" t="s">
        <v>68</v>
      </c>
      <c r="B12" s="45">
        <v>4133.2</v>
      </c>
    </row>
    <row r="13" spans="1:2">
      <c r="A13" s="44" t="s">
        <v>67</v>
      </c>
      <c r="B13" s="45">
        <v>5994.3</v>
      </c>
    </row>
    <row r="14" spans="1:2">
      <c r="A14" s="44" t="s">
        <v>98</v>
      </c>
      <c r="B14" s="45">
        <v>2896.7</v>
      </c>
    </row>
    <row r="15" spans="1:2">
      <c r="A15" s="44" t="s">
        <v>68</v>
      </c>
      <c r="B15" s="45">
        <v>4402.3999999999996</v>
      </c>
    </row>
    <row r="16" spans="1:2">
      <c r="A16" s="44" t="s">
        <v>67</v>
      </c>
      <c r="B16" s="45">
        <v>6565.3</v>
      </c>
    </row>
    <row r="17" spans="1:2">
      <c r="A17" s="44" t="s">
        <v>99</v>
      </c>
      <c r="B17" s="45">
        <v>2194.4</v>
      </c>
    </row>
    <row r="18" spans="1:2">
      <c r="A18" s="44" t="s">
        <v>68</v>
      </c>
      <c r="B18" s="45">
        <v>3154.1</v>
      </c>
    </row>
    <row r="19" spans="1:2">
      <c r="A19" s="44" t="s">
        <v>67</v>
      </c>
      <c r="B19" s="45">
        <v>5050.6000000000004</v>
      </c>
    </row>
    <row r="20" spans="1:2">
      <c r="A20" s="44" t="s">
        <v>91</v>
      </c>
      <c r="B20" s="45">
        <v>2075.1999999999998</v>
      </c>
    </row>
    <row r="21" spans="1:2">
      <c r="A21" s="44" t="s">
        <v>68</v>
      </c>
      <c r="B21" s="45">
        <v>2945.7</v>
      </c>
    </row>
    <row r="22" spans="1:2">
      <c r="A22" s="44" t="s">
        <v>67</v>
      </c>
      <c r="B22" s="45">
        <v>4616.5</v>
      </c>
    </row>
    <row r="23" spans="1:2">
      <c r="A23" s="42" t="s">
        <v>70</v>
      </c>
      <c r="B23" s="45">
        <v>846.4</v>
      </c>
    </row>
    <row r="24" spans="1:2">
      <c r="A24" s="44" t="s">
        <v>90</v>
      </c>
      <c r="B24" s="45">
        <v>2244.9</v>
      </c>
    </row>
    <row r="25" spans="1:2">
      <c r="A25" s="44" t="s">
        <v>68</v>
      </c>
      <c r="B25" s="45">
        <v>4040.2</v>
      </c>
    </row>
    <row r="26" spans="1:2">
      <c r="A26" s="44" t="s">
        <v>67</v>
      </c>
      <c r="B26" s="45">
        <v>6536.3</v>
      </c>
    </row>
    <row r="27" spans="1:2">
      <c r="A27" s="42" t="s">
        <v>25</v>
      </c>
      <c r="B27" s="45">
        <v>1492.8</v>
      </c>
    </row>
    <row r="28" spans="1:2">
      <c r="A28" s="44" t="s">
        <v>89</v>
      </c>
      <c r="B28" s="45">
        <v>3005.5</v>
      </c>
    </row>
    <row r="29" spans="1:2">
      <c r="A29" s="44" t="s">
        <v>68</v>
      </c>
      <c r="B29" s="45">
        <v>4834.8999999999996</v>
      </c>
    </row>
    <row r="30" spans="1:2">
      <c r="A30" s="44" t="s">
        <v>67</v>
      </c>
      <c r="B30" s="45">
        <v>7498.5</v>
      </c>
    </row>
    <row r="31" spans="1:2">
      <c r="A31" s="42" t="s">
        <v>29</v>
      </c>
      <c r="B31" s="45">
        <v>1106.2</v>
      </c>
    </row>
    <row r="32" spans="1:2">
      <c r="A32" s="44" t="s">
        <v>88</v>
      </c>
      <c r="B32" s="45">
        <v>2614.1999999999998</v>
      </c>
    </row>
    <row r="33" spans="1:2">
      <c r="A33" s="44" t="s">
        <v>68</v>
      </c>
      <c r="B33" s="45">
        <v>4149.3</v>
      </c>
    </row>
    <row r="34" spans="1:2">
      <c r="A34" s="44" t="s">
        <v>67</v>
      </c>
      <c r="B34" s="43" t="s">
        <v>66</v>
      </c>
    </row>
  </sheetData>
  <mergeCells count="1">
    <mergeCell ref="A1:B1"/>
  </mergeCells>
  <pageMargins left="0.75" right="0.75" top="0.75" bottom="0.75" header="0.5" footer="0.5"/>
  <pageSetup paperSize="9" orientation="portrait"/>
  <drawing r:id="rId1"/>
</worksheet>
</file>

<file path=xl/worksheets/sheet50.xml><?xml version="1.0" encoding="utf-8"?>
<worksheet xmlns="http://schemas.openxmlformats.org/spreadsheetml/2006/main" xmlns:r="http://schemas.openxmlformats.org/officeDocument/2006/relationships">
  <dimension ref="A1:C19"/>
  <sheetViews>
    <sheetView zoomScale="85" zoomScaleNormal="85" workbookViewId="0">
      <selection activeCell="D26" sqref="D26"/>
    </sheetView>
  </sheetViews>
  <sheetFormatPr defaultRowHeight="14.25"/>
  <cols>
    <col min="1" max="1" width="36" customWidth="1"/>
    <col min="2" max="2" width="18"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3">
      <c r="A1" s="331" t="s">
        <v>595</v>
      </c>
      <c r="B1" s="331"/>
    </row>
    <row r="2" spans="1:3" ht="15" customHeight="1">
      <c r="A2" s="332"/>
      <c r="B2" s="332"/>
    </row>
    <row r="3" spans="1:3" ht="15">
      <c r="A3" s="85" t="s">
        <v>332</v>
      </c>
      <c r="B3" s="72">
        <v>6.2166537690868457</v>
      </c>
    </row>
    <row r="4" spans="1:3" ht="15">
      <c r="A4" s="85" t="s">
        <v>287</v>
      </c>
      <c r="B4" s="72">
        <v>8.7731687545690988</v>
      </c>
    </row>
    <row r="5" spans="1:3" ht="15">
      <c r="A5" s="85" t="s">
        <v>295</v>
      </c>
      <c r="B5" s="72">
        <v>8.9533167278801606</v>
      </c>
    </row>
    <row r="6" spans="1:3" ht="15">
      <c r="A6" s="85" t="s">
        <v>292</v>
      </c>
      <c r="B6" s="72">
        <v>9.8986202462786199</v>
      </c>
    </row>
    <row r="7" spans="1:3" ht="15">
      <c r="A7" s="85" t="s">
        <v>298</v>
      </c>
      <c r="B7" s="72">
        <v>11.351101072133599</v>
      </c>
    </row>
    <row r="8" spans="1:3" ht="15">
      <c r="A8" s="85" t="s">
        <v>286</v>
      </c>
      <c r="B8" s="72">
        <v>13.230942998882384</v>
      </c>
      <c r="C8" t="s">
        <v>594</v>
      </c>
    </row>
    <row r="9" spans="1:3" ht="15">
      <c r="A9" s="85" t="s">
        <v>290</v>
      </c>
      <c r="B9" s="72">
        <v>15.672033073285252</v>
      </c>
    </row>
    <row r="10" spans="1:3" ht="15">
      <c r="A10" s="85" t="s">
        <v>291</v>
      </c>
      <c r="B10" s="72">
        <v>15.92231169781039</v>
      </c>
    </row>
    <row r="11" spans="1:3" ht="15">
      <c r="A11" s="85" t="s">
        <v>301</v>
      </c>
      <c r="B11" s="72">
        <v>16.396807002324181</v>
      </c>
    </row>
    <row r="12" spans="1:3" ht="15">
      <c r="A12" s="85" t="s">
        <v>296</v>
      </c>
      <c r="B12" s="72">
        <v>16.755287977400968</v>
      </c>
    </row>
    <row r="13" spans="1:3" ht="15">
      <c r="A13" s="85" t="s">
        <v>43</v>
      </c>
      <c r="B13" s="72">
        <v>17.189458637828828</v>
      </c>
    </row>
    <row r="14" spans="1:3" ht="15">
      <c r="A14" s="85" t="s">
        <v>293</v>
      </c>
      <c r="B14" s="72">
        <v>19.38746814687266</v>
      </c>
    </row>
    <row r="15" spans="1:3" ht="15">
      <c r="A15" s="85" t="s">
        <v>333</v>
      </c>
      <c r="B15" s="72">
        <v>21.862216030981866</v>
      </c>
    </row>
    <row r="16" spans="1:3" ht="15">
      <c r="A16" s="85" t="s">
        <v>300</v>
      </c>
      <c r="B16" s="72">
        <v>31.896699291122925</v>
      </c>
    </row>
    <row r="17" spans="1:2" ht="15">
      <c r="A17" s="85" t="s">
        <v>299</v>
      </c>
      <c r="B17" s="72">
        <v>32.842320600365682</v>
      </c>
    </row>
    <row r="18" spans="1:2" ht="15">
      <c r="A18" s="85" t="s">
        <v>331</v>
      </c>
      <c r="B18" s="72">
        <v>33.093868877604322</v>
      </c>
    </row>
    <row r="19" spans="1:2" ht="15">
      <c r="A19" s="85" t="s">
        <v>297</v>
      </c>
      <c r="B19" s="72">
        <v>38.831433589224098</v>
      </c>
    </row>
  </sheetData>
  <mergeCells count="1">
    <mergeCell ref="A1:B2"/>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dimension ref="A1:B18"/>
  <sheetViews>
    <sheetView zoomScale="85" zoomScaleNormal="85" workbookViewId="0">
      <selection activeCell="M22" sqref="M22"/>
    </sheetView>
  </sheetViews>
  <sheetFormatPr defaultRowHeight="14.25"/>
  <cols>
    <col min="1" max="1" width="22.375" customWidth="1"/>
    <col min="2" max="2" width="18"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2" ht="45" customHeight="1">
      <c r="A1" s="333" t="s">
        <v>596</v>
      </c>
      <c r="B1" s="334"/>
    </row>
    <row r="2" spans="1:2" ht="15">
      <c r="A2" s="85" t="s">
        <v>297</v>
      </c>
      <c r="B2" s="72">
        <v>17.390191596579328</v>
      </c>
    </row>
    <row r="3" spans="1:2" ht="15">
      <c r="A3" s="85" t="s">
        <v>286</v>
      </c>
      <c r="B3" s="72">
        <v>19.511547171935799</v>
      </c>
    </row>
    <row r="4" spans="1:2" ht="15">
      <c r="A4" s="85" t="s">
        <v>300</v>
      </c>
      <c r="B4" s="72">
        <v>20.011176897051715</v>
      </c>
    </row>
    <row r="5" spans="1:2" ht="15">
      <c r="A5" s="85" t="s">
        <v>299</v>
      </c>
      <c r="B5" s="72">
        <v>22.866004227494518</v>
      </c>
    </row>
    <row r="6" spans="1:2" ht="15">
      <c r="A6" s="85" t="s">
        <v>331</v>
      </c>
      <c r="B6" s="72">
        <v>24.109046991767585</v>
      </c>
    </row>
    <row r="7" spans="1:2" ht="15">
      <c r="A7" s="85" t="s">
        <v>333</v>
      </c>
      <c r="B7" s="72">
        <v>24.202937952062797</v>
      </c>
    </row>
    <row r="8" spans="1:2" ht="15">
      <c r="A8" s="85" t="s">
        <v>292</v>
      </c>
      <c r="B8" s="72">
        <v>26.775728203352951</v>
      </c>
    </row>
    <row r="9" spans="1:2" ht="15">
      <c r="A9" s="85" t="s">
        <v>43</v>
      </c>
      <c r="B9" s="72">
        <v>26.847791698007278</v>
      </c>
    </row>
    <row r="10" spans="1:2" ht="15">
      <c r="A10" s="85" t="s">
        <v>293</v>
      </c>
      <c r="B10" s="72">
        <v>27.795612164109041</v>
      </c>
    </row>
    <row r="11" spans="1:2" ht="15">
      <c r="A11" s="85" t="s">
        <v>295</v>
      </c>
      <c r="B11" s="72">
        <v>28.70188713868972</v>
      </c>
    </row>
    <row r="12" spans="1:2" ht="15">
      <c r="A12" s="85" t="s">
        <v>296</v>
      </c>
      <c r="B12" s="72">
        <v>29.051285547191746</v>
      </c>
    </row>
    <row r="13" spans="1:2" ht="15">
      <c r="A13" s="85" t="s">
        <v>291</v>
      </c>
      <c r="B13" s="72">
        <v>29.542193933525514</v>
      </c>
    </row>
    <row r="14" spans="1:2" ht="15">
      <c r="A14" s="85" t="s">
        <v>287</v>
      </c>
      <c r="B14" s="72">
        <v>31.090964247882674</v>
      </c>
    </row>
    <row r="15" spans="1:2" ht="15">
      <c r="A15" s="85" t="s">
        <v>290</v>
      </c>
      <c r="B15" s="72">
        <v>31.262841009341997</v>
      </c>
    </row>
    <row r="16" spans="1:2" ht="15">
      <c r="A16" s="85" t="s">
        <v>298</v>
      </c>
      <c r="B16" s="72">
        <v>31.289282105348782</v>
      </c>
    </row>
    <row r="17" spans="1:2" ht="15">
      <c r="A17" s="85" t="s">
        <v>301</v>
      </c>
      <c r="B17" s="72">
        <v>31.379035756135774</v>
      </c>
    </row>
    <row r="18" spans="1:2" ht="15">
      <c r="A18" s="85" t="s">
        <v>332</v>
      </c>
      <c r="B18" s="72">
        <v>36.664156154276569</v>
      </c>
    </row>
  </sheetData>
  <mergeCells count="1">
    <mergeCell ref="A1:B1"/>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dimension ref="A1:B19"/>
  <sheetViews>
    <sheetView zoomScale="85" zoomScaleNormal="85" workbookViewId="0">
      <selection activeCell="C26" sqref="C26"/>
    </sheetView>
  </sheetViews>
  <sheetFormatPr defaultRowHeight="14.25"/>
  <cols>
    <col min="1" max="1" width="22.375" customWidth="1"/>
    <col min="2" max="2" width="18"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2">
      <c r="A1" s="300" t="s">
        <v>597</v>
      </c>
      <c r="B1" s="300"/>
    </row>
    <row r="2" spans="1:2" ht="26.25" customHeight="1">
      <c r="A2" s="302"/>
      <c r="B2" s="302"/>
    </row>
    <row r="3" spans="1:2">
      <c r="A3" s="73" t="s">
        <v>331</v>
      </c>
      <c r="B3" s="72">
        <v>42.797084130628093</v>
      </c>
    </row>
    <row r="4" spans="1:2">
      <c r="A4" s="73" t="s">
        <v>297</v>
      </c>
      <c r="B4" s="72">
        <v>43.778374814196582</v>
      </c>
    </row>
    <row r="5" spans="1:2">
      <c r="A5" s="73" t="s">
        <v>299</v>
      </c>
      <c r="B5" s="72">
        <v>44.291675172139797</v>
      </c>
    </row>
    <row r="6" spans="1:2">
      <c r="A6" s="73" t="s">
        <v>300</v>
      </c>
      <c r="B6" s="72">
        <v>48.09212381182536</v>
      </c>
    </row>
    <row r="7" spans="1:2">
      <c r="A7" s="73" t="s">
        <v>301</v>
      </c>
      <c r="B7" s="72">
        <v>52.224157241540048</v>
      </c>
    </row>
    <row r="8" spans="1:2">
      <c r="A8" s="73" t="s">
        <v>293</v>
      </c>
      <c r="B8" s="72">
        <v>52.816919689018292</v>
      </c>
    </row>
    <row r="9" spans="1:2">
      <c r="A9" s="73" t="s">
        <v>290</v>
      </c>
      <c r="B9" s="72">
        <v>53.065125917372754</v>
      </c>
    </row>
    <row r="10" spans="1:2">
      <c r="A10" s="73" t="s">
        <v>333</v>
      </c>
      <c r="B10" s="72">
        <v>53.934846016955341</v>
      </c>
    </row>
    <row r="11" spans="1:2">
      <c r="A11" s="73" t="s">
        <v>296</v>
      </c>
      <c r="B11" s="72">
        <v>54.193426475407293</v>
      </c>
    </row>
    <row r="12" spans="1:2">
      <c r="A12" s="73" t="s">
        <v>291</v>
      </c>
      <c r="B12" s="72">
        <v>54.535494368664096</v>
      </c>
    </row>
    <row r="13" spans="1:2">
      <c r="A13" s="73" t="s">
        <v>43</v>
      </c>
      <c r="B13" s="72">
        <v>55.962749664163894</v>
      </c>
    </row>
    <row r="14" spans="1:2">
      <c r="A14" s="73" t="s">
        <v>332</v>
      </c>
      <c r="B14" s="72">
        <v>57.119190076636585</v>
      </c>
    </row>
    <row r="15" spans="1:2">
      <c r="A15" s="73" t="s">
        <v>298</v>
      </c>
      <c r="B15" s="72">
        <v>57.359616822517623</v>
      </c>
    </row>
    <row r="16" spans="1:2">
      <c r="A16" s="73" t="s">
        <v>287</v>
      </c>
      <c r="B16" s="72">
        <v>60.135866997548227</v>
      </c>
    </row>
    <row r="17" spans="1:2">
      <c r="A17" s="73" t="s">
        <v>295</v>
      </c>
      <c r="B17" s="72">
        <v>62.344796133430123</v>
      </c>
    </row>
    <row r="18" spans="1:2">
      <c r="A18" s="73" t="s">
        <v>292</v>
      </c>
      <c r="B18" s="72">
        <v>63.325651550368434</v>
      </c>
    </row>
    <row r="19" spans="1:2">
      <c r="A19" s="73" t="s">
        <v>286</v>
      </c>
      <c r="B19" s="72">
        <v>67.257509829181814</v>
      </c>
    </row>
  </sheetData>
  <mergeCells count="1">
    <mergeCell ref="A1:B2"/>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dimension ref="A1:B18"/>
  <sheetViews>
    <sheetView zoomScale="85" zoomScaleNormal="85" workbookViewId="0">
      <selection activeCell="E25" sqref="E25"/>
    </sheetView>
  </sheetViews>
  <sheetFormatPr defaultRowHeight="14.25"/>
  <cols>
    <col min="1" max="1" width="22.625" customWidth="1"/>
    <col min="2" max="2" width="16.375"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2" ht="28.5" customHeight="1">
      <c r="A1" s="335" t="s">
        <v>598</v>
      </c>
      <c r="B1" s="335"/>
    </row>
    <row r="2" spans="1:2" ht="15">
      <c r="A2" s="237" t="s">
        <v>333</v>
      </c>
      <c r="B2" s="71">
        <v>2.96</v>
      </c>
    </row>
    <row r="3" spans="1:2" ht="15">
      <c r="A3" s="237" t="s">
        <v>331</v>
      </c>
      <c r="B3" s="71">
        <v>3.23</v>
      </c>
    </row>
    <row r="4" spans="1:2" ht="15">
      <c r="A4" s="237" t="s">
        <v>332</v>
      </c>
      <c r="B4" s="71">
        <v>3.41</v>
      </c>
    </row>
    <row r="5" spans="1:2" ht="15">
      <c r="A5" s="237" t="s">
        <v>299</v>
      </c>
      <c r="B5" s="71">
        <v>4.55</v>
      </c>
    </row>
    <row r="6" spans="1:2" ht="15">
      <c r="A6" s="237" t="s">
        <v>297</v>
      </c>
      <c r="B6" s="71">
        <v>6.41</v>
      </c>
    </row>
    <row r="7" spans="1:2" ht="15">
      <c r="A7" s="237" t="s">
        <v>293</v>
      </c>
      <c r="B7" s="71">
        <v>6.86</v>
      </c>
    </row>
    <row r="8" spans="1:2" ht="15">
      <c r="A8" s="237" t="s">
        <v>43</v>
      </c>
      <c r="B8" s="71">
        <v>7.93</v>
      </c>
    </row>
    <row r="9" spans="1:2" ht="15">
      <c r="A9" s="237" t="s">
        <v>286</v>
      </c>
      <c r="B9" s="71">
        <v>8.3800000000000008</v>
      </c>
    </row>
    <row r="10" spans="1:2" ht="15">
      <c r="A10" s="237" t="s">
        <v>287</v>
      </c>
      <c r="B10" s="71">
        <v>10.77</v>
      </c>
    </row>
    <row r="11" spans="1:2" ht="15">
      <c r="A11" s="237" t="s">
        <v>290</v>
      </c>
      <c r="B11" s="71">
        <v>12</v>
      </c>
    </row>
    <row r="12" spans="1:2" ht="15">
      <c r="A12" s="237" t="s">
        <v>298</v>
      </c>
      <c r="B12" s="71">
        <v>12.15</v>
      </c>
    </row>
    <row r="13" spans="1:2" ht="15">
      <c r="A13" s="237" t="s">
        <v>300</v>
      </c>
      <c r="B13" s="71">
        <v>12.16</v>
      </c>
    </row>
    <row r="14" spans="1:2" ht="15">
      <c r="A14" s="237" t="s">
        <v>301</v>
      </c>
      <c r="B14" s="71">
        <v>12.25</v>
      </c>
    </row>
    <row r="15" spans="1:2" ht="15">
      <c r="A15" s="237" t="s">
        <v>291</v>
      </c>
      <c r="B15" s="71">
        <v>14.18</v>
      </c>
    </row>
    <row r="16" spans="1:2" ht="15">
      <c r="A16" s="237" t="s">
        <v>295</v>
      </c>
      <c r="B16" s="71">
        <v>16.07</v>
      </c>
    </row>
    <row r="17" spans="1:2" ht="15">
      <c r="A17" s="237" t="s">
        <v>296</v>
      </c>
      <c r="B17" s="71">
        <v>19.170000000000002</v>
      </c>
    </row>
    <row r="18" spans="1:2" ht="15">
      <c r="A18" s="237" t="s">
        <v>292</v>
      </c>
      <c r="B18" s="71">
        <v>23.23</v>
      </c>
    </row>
  </sheetData>
  <mergeCells count="1">
    <mergeCell ref="A1:B1"/>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dimension ref="A1:C18"/>
  <sheetViews>
    <sheetView zoomScale="85" zoomScaleNormal="85" workbookViewId="0">
      <selection activeCell="I22" sqref="I22"/>
    </sheetView>
  </sheetViews>
  <sheetFormatPr defaultRowHeight="14.25"/>
  <cols>
    <col min="1" max="1" width="22.75" customWidth="1"/>
    <col min="2" max="2" width="12.25"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3" ht="54.75" customHeight="1">
      <c r="A1" s="333" t="s">
        <v>599</v>
      </c>
      <c r="B1" s="334"/>
      <c r="C1" s="14"/>
    </row>
    <row r="2" spans="1:3" ht="15">
      <c r="A2" s="85" t="s">
        <v>333</v>
      </c>
      <c r="B2" s="76">
        <v>32.162077474475183</v>
      </c>
    </row>
    <row r="3" spans="1:3" ht="15">
      <c r="A3" s="85" t="s">
        <v>331</v>
      </c>
      <c r="B3" s="76">
        <v>30.51473135838112</v>
      </c>
    </row>
    <row r="4" spans="1:3" ht="15">
      <c r="A4" s="85" t="s">
        <v>299</v>
      </c>
      <c r="B4" s="76">
        <v>22.567054396108983</v>
      </c>
    </row>
    <row r="5" spans="1:3" ht="15">
      <c r="A5" s="85" t="s">
        <v>332</v>
      </c>
      <c r="B5" s="76">
        <v>19.403005269049281</v>
      </c>
    </row>
    <row r="6" spans="1:3" ht="15">
      <c r="A6" s="85" t="s">
        <v>297</v>
      </c>
      <c r="B6" s="76">
        <v>18.462419635197662</v>
      </c>
    </row>
    <row r="7" spans="1:3" ht="15">
      <c r="A7" s="85" t="s">
        <v>293</v>
      </c>
      <c r="B7" s="76">
        <v>15.401975906950852</v>
      </c>
    </row>
    <row r="8" spans="1:3" ht="15">
      <c r="A8" s="85" t="s">
        <v>43</v>
      </c>
      <c r="B8" s="76">
        <v>13.175739973717043</v>
      </c>
    </row>
    <row r="9" spans="1:3" ht="15">
      <c r="A9" s="85" t="s">
        <v>286</v>
      </c>
      <c r="B9" s="76">
        <v>13.165375625365956</v>
      </c>
    </row>
    <row r="10" spans="1:3" ht="15">
      <c r="A10" s="85" t="s">
        <v>290</v>
      </c>
      <c r="B10" s="76">
        <v>10.911621053052979</v>
      </c>
    </row>
    <row r="11" spans="1:3" ht="15">
      <c r="A11" s="85" t="s">
        <v>300</v>
      </c>
      <c r="B11" s="76">
        <v>9.8984033486130798</v>
      </c>
    </row>
    <row r="12" spans="1:3" ht="15">
      <c r="A12" s="85" t="s">
        <v>301</v>
      </c>
      <c r="B12" s="76">
        <v>9.2249727994062685</v>
      </c>
    </row>
    <row r="13" spans="1:3" ht="15">
      <c r="A13" s="85" t="s">
        <v>291</v>
      </c>
      <c r="B13" s="76">
        <v>8.5548515280387782</v>
      </c>
    </row>
    <row r="14" spans="1:3" ht="15">
      <c r="A14" s="85" t="s">
        <v>287</v>
      </c>
      <c r="B14" s="76">
        <v>7.7528102607777996</v>
      </c>
    </row>
    <row r="15" spans="1:3" ht="15">
      <c r="A15" s="85" t="s">
        <v>298</v>
      </c>
      <c r="B15" s="76">
        <v>6.897474047025363</v>
      </c>
    </row>
    <row r="16" spans="1:3" ht="15">
      <c r="A16" s="85" t="s">
        <v>295</v>
      </c>
      <c r="B16" s="76">
        <v>6.8960396892624054</v>
      </c>
    </row>
    <row r="17" spans="1:2" ht="15">
      <c r="A17" s="85" t="s">
        <v>296</v>
      </c>
      <c r="B17" s="76">
        <v>5.4460378805213816</v>
      </c>
    </row>
    <row r="18" spans="1:2" ht="15">
      <c r="A18" s="85" t="s">
        <v>292</v>
      </c>
      <c r="B18" s="76">
        <v>4.4847309430302937</v>
      </c>
    </row>
  </sheetData>
  <mergeCells count="1">
    <mergeCell ref="A1:B1"/>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dimension ref="A1:B19"/>
  <sheetViews>
    <sheetView zoomScale="85" zoomScaleNormal="85" workbookViewId="0">
      <selection activeCell="L20" sqref="L20"/>
    </sheetView>
  </sheetViews>
  <sheetFormatPr defaultRowHeight="14.25"/>
  <cols>
    <col min="1" max="1" width="25.125" customWidth="1"/>
    <col min="9" max="9" width="23.875" customWidth="1"/>
    <col min="256" max="256" width="32.875" customWidth="1"/>
    <col min="264" max="264" width="23.875" customWidth="1"/>
    <col min="512" max="512" width="32.875" customWidth="1"/>
    <col min="520" max="520" width="23.875" customWidth="1"/>
    <col min="768" max="768" width="32.875" customWidth="1"/>
    <col min="776" max="776" width="23.875" customWidth="1"/>
    <col min="1024" max="1024" width="32.875" customWidth="1"/>
    <col min="1032" max="1032" width="23.875" customWidth="1"/>
    <col min="1280" max="1280" width="32.875" customWidth="1"/>
    <col min="1288" max="1288" width="23.875" customWidth="1"/>
    <col min="1536" max="1536" width="32.875" customWidth="1"/>
    <col min="1544" max="1544" width="23.875" customWidth="1"/>
    <col min="1792" max="1792" width="32.875" customWidth="1"/>
    <col min="1800" max="1800" width="23.875" customWidth="1"/>
    <col min="2048" max="2048" width="32.875" customWidth="1"/>
    <col min="2056" max="2056" width="23.875" customWidth="1"/>
    <col min="2304" max="2304" width="32.875" customWidth="1"/>
    <col min="2312" max="2312" width="23.875" customWidth="1"/>
    <col min="2560" max="2560" width="32.875" customWidth="1"/>
    <col min="2568" max="2568" width="23.875" customWidth="1"/>
    <col min="2816" max="2816" width="32.875" customWidth="1"/>
    <col min="2824" max="2824" width="23.875" customWidth="1"/>
    <col min="3072" max="3072" width="32.875" customWidth="1"/>
    <col min="3080" max="3080" width="23.875" customWidth="1"/>
    <col min="3328" max="3328" width="32.875" customWidth="1"/>
    <col min="3336" max="3336" width="23.875" customWidth="1"/>
    <col min="3584" max="3584" width="32.875" customWidth="1"/>
    <col min="3592" max="3592" width="23.875" customWidth="1"/>
    <col min="3840" max="3840" width="32.875" customWidth="1"/>
    <col min="3848" max="3848" width="23.875" customWidth="1"/>
    <col min="4096" max="4096" width="32.875" customWidth="1"/>
    <col min="4104" max="4104" width="23.875" customWidth="1"/>
    <col min="4352" max="4352" width="32.875" customWidth="1"/>
    <col min="4360" max="4360" width="23.875" customWidth="1"/>
    <col min="4608" max="4608" width="32.875" customWidth="1"/>
    <col min="4616" max="4616" width="23.875" customWidth="1"/>
    <col min="4864" max="4864" width="32.875" customWidth="1"/>
    <col min="4872" max="4872" width="23.875" customWidth="1"/>
    <col min="5120" max="5120" width="32.875" customWidth="1"/>
    <col min="5128" max="5128" width="23.875" customWidth="1"/>
    <col min="5376" max="5376" width="32.875" customWidth="1"/>
    <col min="5384" max="5384" width="23.875" customWidth="1"/>
    <col min="5632" max="5632" width="32.875" customWidth="1"/>
    <col min="5640" max="5640" width="23.875" customWidth="1"/>
    <col min="5888" max="5888" width="32.875" customWidth="1"/>
    <col min="5896" max="5896" width="23.875" customWidth="1"/>
    <col min="6144" max="6144" width="32.875" customWidth="1"/>
    <col min="6152" max="6152" width="23.875" customWidth="1"/>
    <col min="6400" max="6400" width="32.875" customWidth="1"/>
    <col min="6408" max="6408" width="23.875" customWidth="1"/>
    <col min="6656" max="6656" width="32.875" customWidth="1"/>
    <col min="6664" max="6664" width="23.875" customWidth="1"/>
    <col min="6912" max="6912" width="32.875" customWidth="1"/>
    <col min="6920" max="6920" width="23.875" customWidth="1"/>
    <col min="7168" max="7168" width="32.875" customWidth="1"/>
    <col min="7176" max="7176" width="23.875" customWidth="1"/>
    <col min="7424" max="7424" width="32.875" customWidth="1"/>
    <col min="7432" max="7432" width="23.875" customWidth="1"/>
    <col min="7680" max="7680" width="32.875" customWidth="1"/>
    <col min="7688" max="7688" width="23.875" customWidth="1"/>
    <col min="7936" max="7936" width="32.875" customWidth="1"/>
    <col min="7944" max="7944" width="23.875" customWidth="1"/>
    <col min="8192" max="8192" width="32.875" customWidth="1"/>
    <col min="8200" max="8200" width="23.875" customWidth="1"/>
    <col min="8448" max="8448" width="32.875" customWidth="1"/>
    <col min="8456" max="8456" width="23.875" customWidth="1"/>
    <col min="8704" max="8704" width="32.875" customWidth="1"/>
    <col min="8712" max="8712" width="23.875" customWidth="1"/>
    <col min="8960" max="8960" width="32.875" customWidth="1"/>
    <col min="8968" max="8968" width="23.875" customWidth="1"/>
    <col min="9216" max="9216" width="32.875" customWidth="1"/>
    <col min="9224" max="9224" width="23.875" customWidth="1"/>
    <col min="9472" max="9472" width="32.875" customWidth="1"/>
    <col min="9480" max="9480" width="23.875" customWidth="1"/>
    <col min="9728" max="9728" width="32.875" customWidth="1"/>
    <col min="9736" max="9736" width="23.875" customWidth="1"/>
    <col min="9984" max="9984" width="32.875" customWidth="1"/>
    <col min="9992" max="9992" width="23.875" customWidth="1"/>
    <col min="10240" max="10240" width="32.875" customWidth="1"/>
    <col min="10248" max="10248" width="23.875" customWidth="1"/>
    <col min="10496" max="10496" width="32.875" customWidth="1"/>
    <col min="10504" max="10504" width="23.875" customWidth="1"/>
    <col min="10752" max="10752" width="32.875" customWidth="1"/>
    <col min="10760" max="10760" width="23.875" customWidth="1"/>
    <col min="11008" max="11008" width="32.875" customWidth="1"/>
    <col min="11016" max="11016" width="23.875" customWidth="1"/>
    <col min="11264" max="11264" width="32.875" customWidth="1"/>
    <col min="11272" max="11272" width="23.875" customWidth="1"/>
    <col min="11520" max="11520" width="32.875" customWidth="1"/>
    <col min="11528" max="11528" width="23.875" customWidth="1"/>
    <col min="11776" max="11776" width="32.875" customWidth="1"/>
    <col min="11784" max="11784" width="23.875" customWidth="1"/>
    <col min="12032" max="12032" width="32.875" customWidth="1"/>
    <col min="12040" max="12040" width="23.875" customWidth="1"/>
    <col min="12288" max="12288" width="32.875" customWidth="1"/>
    <col min="12296" max="12296" width="23.875" customWidth="1"/>
    <col min="12544" max="12544" width="32.875" customWidth="1"/>
    <col min="12552" max="12552" width="23.875" customWidth="1"/>
    <col min="12800" max="12800" width="32.875" customWidth="1"/>
    <col min="12808" max="12808" width="23.875" customWidth="1"/>
    <col min="13056" max="13056" width="32.875" customWidth="1"/>
    <col min="13064" max="13064" width="23.875" customWidth="1"/>
    <col min="13312" max="13312" width="32.875" customWidth="1"/>
    <col min="13320" max="13320" width="23.875" customWidth="1"/>
    <col min="13568" max="13568" width="32.875" customWidth="1"/>
    <col min="13576" max="13576" width="23.875" customWidth="1"/>
    <col min="13824" max="13824" width="32.875" customWidth="1"/>
    <col min="13832" max="13832" width="23.875" customWidth="1"/>
    <col min="14080" max="14080" width="32.875" customWidth="1"/>
    <col min="14088" max="14088" width="23.875" customWidth="1"/>
    <col min="14336" max="14336" width="32.875" customWidth="1"/>
    <col min="14344" max="14344" width="23.875" customWidth="1"/>
    <col min="14592" max="14592" width="32.875" customWidth="1"/>
    <col min="14600" max="14600" width="23.875" customWidth="1"/>
    <col min="14848" max="14848" width="32.875" customWidth="1"/>
    <col min="14856" max="14856" width="23.875" customWidth="1"/>
    <col min="15104" max="15104" width="32.875" customWidth="1"/>
    <col min="15112" max="15112" width="23.875" customWidth="1"/>
    <col min="15360" max="15360" width="32.875" customWidth="1"/>
    <col min="15368" max="15368" width="23.875" customWidth="1"/>
    <col min="15616" max="15616" width="32.875" customWidth="1"/>
    <col min="15624" max="15624" width="23.875" customWidth="1"/>
    <col min="15872" max="15872" width="32.875" customWidth="1"/>
    <col min="15880" max="15880" width="23.875" customWidth="1"/>
    <col min="16128" max="16128" width="32.875" customWidth="1"/>
    <col min="16136" max="16136" width="23.875" customWidth="1"/>
  </cols>
  <sheetData>
    <row r="1" spans="1:2" ht="42.75" customHeight="1">
      <c r="A1" s="324" t="s">
        <v>600</v>
      </c>
      <c r="B1" s="324"/>
    </row>
    <row r="2" spans="1:2">
      <c r="A2" s="324"/>
      <c r="B2" s="324"/>
    </row>
    <row r="3" spans="1:2" ht="15">
      <c r="A3" s="239" t="s">
        <v>587</v>
      </c>
      <c r="B3" s="238">
        <v>114.03</v>
      </c>
    </row>
    <row r="4" spans="1:2" ht="15">
      <c r="A4" s="232" t="s">
        <v>297</v>
      </c>
      <c r="B4" s="238">
        <v>121.67</v>
      </c>
    </row>
    <row r="5" spans="1:2" ht="15">
      <c r="A5" s="232" t="s">
        <v>300</v>
      </c>
      <c r="B5" s="238">
        <v>124.1</v>
      </c>
    </row>
    <row r="6" spans="1:2" ht="15">
      <c r="A6" s="232" t="s">
        <v>296</v>
      </c>
      <c r="B6" s="238">
        <v>127.17999999999999</v>
      </c>
    </row>
    <row r="7" spans="1:2" ht="15">
      <c r="A7" s="232" t="s">
        <v>299</v>
      </c>
      <c r="B7" s="238">
        <v>134.20999999999998</v>
      </c>
    </row>
    <row r="8" spans="1:2" ht="15">
      <c r="A8" s="232" t="s">
        <v>291</v>
      </c>
      <c r="B8" s="238">
        <v>139.88</v>
      </c>
    </row>
    <row r="9" spans="1:2" ht="15">
      <c r="A9" s="232" t="s">
        <v>293</v>
      </c>
      <c r="B9" s="238">
        <v>147.39000000000001</v>
      </c>
    </row>
    <row r="10" spans="1:2" ht="15">
      <c r="A10" s="232" t="s">
        <v>301</v>
      </c>
      <c r="B10" s="238">
        <v>150.07</v>
      </c>
    </row>
    <row r="11" spans="1:2" ht="15">
      <c r="A11" s="239" t="s">
        <v>332</v>
      </c>
      <c r="B11" s="238">
        <v>152.69</v>
      </c>
    </row>
    <row r="12" spans="1:2" ht="15">
      <c r="A12" s="232" t="s">
        <v>43</v>
      </c>
      <c r="B12" s="238">
        <v>161.56</v>
      </c>
    </row>
    <row r="13" spans="1:2" ht="15">
      <c r="A13" s="239" t="s">
        <v>333</v>
      </c>
      <c r="B13" s="238">
        <v>161.59</v>
      </c>
    </row>
    <row r="14" spans="1:2" ht="15">
      <c r="A14" s="232" t="s">
        <v>298</v>
      </c>
      <c r="B14" s="238">
        <v>162.09</v>
      </c>
    </row>
    <row r="15" spans="1:2" ht="15">
      <c r="A15" s="232" t="s">
        <v>290</v>
      </c>
      <c r="B15" s="238">
        <v>174.84</v>
      </c>
    </row>
    <row r="16" spans="1:2" ht="15">
      <c r="A16" s="232" t="s">
        <v>287</v>
      </c>
      <c r="B16" s="238">
        <v>178.54000000000002</v>
      </c>
    </row>
    <row r="17" spans="1:2" ht="15">
      <c r="A17" s="232" t="s">
        <v>295</v>
      </c>
      <c r="B17" s="238">
        <v>181.26</v>
      </c>
    </row>
    <row r="18" spans="1:2" ht="15">
      <c r="A18" s="232" t="s">
        <v>292</v>
      </c>
      <c r="B18" s="238">
        <v>194.07</v>
      </c>
    </row>
    <row r="19" spans="1:2" ht="15">
      <c r="A19" s="232" t="s">
        <v>286</v>
      </c>
      <c r="B19" s="238">
        <v>209.73000000000002</v>
      </c>
    </row>
  </sheetData>
  <mergeCells count="1">
    <mergeCell ref="A1:B2"/>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dimension ref="A1:B19"/>
  <sheetViews>
    <sheetView zoomScale="85" zoomScaleNormal="85" workbookViewId="0">
      <selection activeCell="J24" sqref="J24"/>
    </sheetView>
  </sheetViews>
  <sheetFormatPr defaultRowHeight="14.25"/>
  <cols>
    <col min="1" max="1" width="32.875" customWidth="1"/>
    <col min="2" max="2" width="14.75"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2">
      <c r="A1" s="324" t="s">
        <v>601</v>
      </c>
      <c r="B1" s="324"/>
    </row>
    <row r="2" spans="1:2" ht="28.5" customHeight="1">
      <c r="A2" s="324"/>
      <c r="B2" s="324"/>
    </row>
    <row r="3" spans="1:2">
      <c r="A3" s="231" t="s">
        <v>308</v>
      </c>
      <c r="B3" s="240">
        <v>0.1684124810304623</v>
      </c>
    </row>
    <row r="4" spans="1:2">
      <c r="A4" s="231" t="s">
        <v>300</v>
      </c>
      <c r="B4" s="240">
        <v>0.19108750963355539</v>
      </c>
    </row>
    <row r="5" spans="1:2">
      <c r="A5" s="231" t="s">
        <v>297</v>
      </c>
      <c r="B5" s="240">
        <v>0.23128768212399187</v>
      </c>
    </row>
    <row r="6" spans="1:2">
      <c r="A6" s="231" t="s">
        <v>296</v>
      </c>
      <c r="B6" s="240">
        <v>0.26519226439168397</v>
      </c>
    </row>
    <row r="7" spans="1:2">
      <c r="A7" s="231" t="s">
        <v>294</v>
      </c>
      <c r="B7" s="240">
        <v>0.27542345550008385</v>
      </c>
    </row>
    <row r="8" spans="1:2">
      <c r="A8" s="231" t="s">
        <v>291</v>
      </c>
      <c r="B8" s="240">
        <v>0.3149003170280219</v>
      </c>
    </row>
    <row r="9" spans="1:2">
      <c r="A9" s="231" t="s">
        <v>293</v>
      </c>
      <c r="B9" s="240">
        <v>0.45155695299450188</v>
      </c>
    </row>
    <row r="10" spans="1:2">
      <c r="A10" s="231" t="s">
        <v>333</v>
      </c>
      <c r="B10" s="240">
        <v>0.47615580633418275</v>
      </c>
    </row>
    <row r="11" spans="1:2">
      <c r="A11" s="231" t="s">
        <v>301</v>
      </c>
      <c r="B11" s="240">
        <v>0.5104262666977244</v>
      </c>
    </row>
    <row r="12" spans="1:2">
      <c r="A12" s="231" t="s">
        <v>332</v>
      </c>
      <c r="B12" s="240">
        <v>0.51951946654435766</v>
      </c>
    </row>
    <row r="13" spans="1:2">
      <c r="A13" s="231" t="s">
        <v>295</v>
      </c>
      <c r="B13" s="240">
        <v>0.53049997547475214</v>
      </c>
    </row>
    <row r="14" spans="1:2">
      <c r="A14" s="231" t="s">
        <v>290</v>
      </c>
      <c r="B14" s="240">
        <v>0.59049892132781068</v>
      </c>
    </row>
    <row r="15" spans="1:2">
      <c r="A15" s="231" t="s">
        <v>43</v>
      </c>
      <c r="B15" s="240">
        <v>0.65186975484324083</v>
      </c>
    </row>
    <row r="16" spans="1:2">
      <c r="A16" s="231" t="s">
        <v>292</v>
      </c>
      <c r="B16" s="240">
        <v>0.66529982261742959</v>
      </c>
    </row>
    <row r="17" spans="1:2">
      <c r="A17" s="231" t="s">
        <v>287</v>
      </c>
      <c r="B17" s="240">
        <v>0.70935036565675758</v>
      </c>
    </row>
    <row r="18" spans="1:2">
      <c r="A18" s="231" t="s">
        <v>298</v>
      </c>
      <c r="B18" s="240">
        <v>0.71316476148910291</v>
      </c>
    </row>
    <row r="19" spans="1:2">
      <c r="A19" s="231" t="s">
        <v>286</v>
      </c>
      <c r="B19" s="240">
        <v>1.4271780232604705</v>
      </c>
    </row>
  </sheetData>
  <mergeCells count="1">
    <mergeCell ref="A1:B2"/>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dimension ref="A1:B19"/>
  <sheetViews>
    <sheetView zoomScale="85" zoomScaleNormal="85" workbookViewId="0">
      <selection activeCell="C26" sqref="C26"/>
    </sheetView>
  </sheetViews>
  <sheetFormatPr defaultRowHeight="14.25"/>
  <cols>
    <col min="1" max="1" width="32.875" customWidth="1"/>
    <col min="2" max="2" width="14.75" customWidth="1"/>
    <col min="256" max="256" width="32.875" customWidth="1"/>
    <col min="264" max="264" width="23.875" customWidth="1"/>
    <col min="512" max="512" width="32.875" customWidth="1"/>
    <col min="520" max="520" width="23.875" customWidth="1"/>
    <col min="768" max="768" width="32.875" customWidth="1"/>
    <col min="776" max="776" width="23.875" customWidth="1"/>
    <col min="1024" max="1024" width="32.875" customWidth="1"/>
    <col min="1032" max="1032" width="23.875" customWidth="1"/>
    <col min="1280" max="1280" width="32.875" customWidth="1"/>
    <col min="1288" max="1288" width="23.875" customWidth="1"/>
    <col min="1536" max="1536" width="32.875" customWidth="1"/>
    <col min="1544" max="1544" width="23.875" customWidth="1"/>
    <col min="1792" max="1792" width="32.875" customWidth="1"/>
    <col min="1800" max="1800" width="23.875" customWidth="1"/>
    <col min="2048" max="2048" width="32.875" customWidth="1"/>
    <col min="2056" max="2056" width="23.875" customWidth="1"/>
    <col min="2304" max="2304" width="32.875" customWidth="1"/>
    <col min="2312" max="2312" width="23.875" customWidth="1"/>
    <col min="2560" max="2560" width="32.875" customWidth="1"/>
    <col min="2568" max="2568" width="23.875" customWidth="1"/>
    <col min="2816" max="2816" width="32.875" customWidth="1"/>
    <col min="2824" max="2824" width="23.875" customWidth="1"/>
    <col min="3072" max="3072" width="32.875" customWidth="1"/>
    <col min="3080" max="3080" width="23.875" customWidth="1"/>
    <col min="3328" max="3328" width="32.875" customWidth="1"/>
    <col min="3336" max="3336" width="23.875" customWidth="1"/>
    <col min="3584" max="3584" width="32.875" customWidth="1"/>
    <col min="3592" max="3592" width="23.875" customWidth="1"/>
    <col min="3840" max="3840" width="32.875" customWidth="1"/>
    <col min="3848" max="3848" width="23.875" customWidth="1"/>
    <col min="4096" max="4096" width="32.875" customWidth="1"/>
    <col min="4104" max="4104" width="23.875" customWidth="1"/>
    <col min="4352" max="4352" width="32.875" customWidth="1"/>
    <col min="4360" max="4360" width="23.875" customWidth="1"/>
    <col min="4608" max="4608" width="32.875" customWidth="1"/>
    <col min="4616" max="4616" width="23.875" customWidth="1"/>
    <col min="4864" max="4864" width="32.875" customWidth="1"/>
    <col min="4872" max="4872" width="23.875" customWidth="1"/>
    <col min="5120" max="5120" width="32.875" customWidth="1"/>
    <col min="5128" max="5128" width="23.875" customWidth="1"/>
    <col min="5376" max="5376" width="32.875" customWidth="1"/>
    <col min="5384" max="5384" width="23.875" customWidth="1"/>
    <col min="5632" max="5632" width="32.875" customWidth="1"/>
    <col min="5640" max="5640" width="23.875" customWidth="1"/>
    <col min="5888" max="5888" width="32.875" customWidth="1"/>
    <col min="5896" max="5896" width="23.875" customWidth="1"/>
    <col min="6144" max="6144" width="32.875" customWidth="1"/>
    <col min="6152" max="6152" width="23.875" customWidth="1"/>
    <col min="6400" max="6400" width="32.875" customWidth="1"/>
    <col min="6408" max="6408" width="23.875" customWidth="1"/>
    <col min="6656" max="6656" width="32.875" customWidth="1"/>
    <col min="6664" max="6664" width="23.875" customWidth="1"/>
    <col min="6912" max="6912" width="32.875" customWidth="1"/>
    <col min="6920" max="6920" width="23.875" customWidth="1"/>
    <col min="7168" max="7168" width="32.875" customWidth="1"/>
    <col min="7176" max="7176" width="23.875" customWidth="1"/>
    <col min="7424" max="7424" width="32.875" customWidth="1"/>
    <col min="7432" max="7432" width="23.875" customWidth="1"/>
    <col min="7680" max="7680" width="32.875" customWidth="1"/>
    <col min="7688" max="7688" width="23.875" customWidth="1"/>
    <col min="7936" max="7936" width="32.875" customWidth="1"/>
    <col min="7944" max="7944" width="23.875" customWidth="1"/>
    <col min="8192" max="8192" width="32.875" customWidth="1"/>
    <col min="8200" max="8200" width="23.875" customWidth="1"/>
    <col min="8448" max="8448" width="32.875" customWidth="1"/>
    <col min="8456" max="8456" width="23.875" customWidth="1"/>
    <col min="8704" max="8704" width="32.875" customWidth="1"/>
    <col min="8712" max="8712" width="23.875" customWidth="1"/>
    <col min="8960" max="8960" width="32.875" customWidth="1"/>
    <col min="8968" max="8968" width="23.875" customWidth="1"/>
    <col min="9216" max="9216" width="32.875" customWidth="1"/>
    <col min="9224" max="9224" width="23.875" customWidth="1"/>
    <col min="9472" max="9472" width="32.875" customWidth="1"/>
    <col min="9480" max="9480" width="23.875" customWidth="1"/>
    <col min="9728" max="9728" width="32.875" customWidth="1"/>
    <col min="9736" max="9736" width="23.875" customWidth="1"/>
    <col min="9984" max="9984" width="32.875" customWidth="1"/>
    <col min="9992" max="9992" width="23.875" customWidth="1"/>
    <col min="10240" max="10240" width="32.875" customWidth="1"/>
    <col min="10248" max="10248" width="23.875" customWidth="1"/>
    <col min="10496" max="10496" width="32.875" customWidth="1"/>
    <col min="10504" max="10504" width="23.875" customWidth="1"/>
    <col min="10752" max="10752" width="32.875" customWidth="1"/>
    <col min="10760" max="10760" width="23.875" customWidth="1"/>
    <col min="11008" max="11008" width="32.875" customWidth="1"/>
    <col min="11016" max="11016" width="23.875" customWidth="1"/>
    <col min="11264" max="11264" width="32.875" customWidth="1"/>
    <col min="11272" max="11272" width="23.875" customWidth="1"/>
    <col min="11520" max="11520" width="32.875" customWidth="1"/>
    <col min="11528" max="11528" width="23.875" customWidth="1"/>
    <col min="11776" max="11776" width="32.875" customWidth="1"/>
    <col min="11784" max="11784" width="23.875" customWidth="1"/>
    <col min="12032" max="12032" width="32.875" customWidth="1"/>
    <col min="12040" max="12040" width="23.875" customWidth="1"/>
    <col min="12288" max="12288" width="32.875" customWidth="1"/>
    <col min="12296" max="12296" width="23.875" customWidth="1"/>
    <col min="12544" max="12544" width="32.875" customWidth="1"/>
    <col min="12552" max="12552" width="23.875" customWidth="1"/>
    <col min="12800" max="12800" width="32.875" customWidth="1"/>
    <col min="12808" max="12808" width="23.875" customWidth="1"/>
    <col min="13056" max="13056" width="32.875" customWidth="1"/>
    <col min="13064" max="13064" width="23.875" customWidth="1"/>
    <col min="13312" max="13312" width="32.875" customWidth="1"/>
    <col min="13320" max="13320" width="23.875" customWidth="1"/>
    <col min="13568" max="13568" width="32.875" customWidth="1"/>
    <col min="13576" max="13576" width="23.875" customWidth="1"/>
    <col min="13824" max="13824" width="32.875" customWidth="1"/>
    <col min="13832" max="13832" width="23.875" customWidth="1"/>
    <col min="14080" max="14080" width="32.875" customWidth="1"/>
    <col min="14088" max="14088" width="23.875" customWidth="1"/>
    <col min="14336" max="14336" width="32.875" customWidth="1"/>
    <col min="14344" max="14344" width="23.875" customWidth="1"/>
    <col min="14592" max="14592" width="32.875" customWidth="1"/>
    <col min="14600" max="14600" width="23.875" customWidth="1"/>
    <col min="14848" max="14848" width="32.875" customWidth="1"/>
    <col min="14856" max="14856" width="23.875" customWidth="1"/>
    <col min="15104" max="15104" width="32.875" customWidth="1"/>
    <col min="15112" max="15112" width="23.875" customWidth="1"/>
    <col min="15360" max="15360" width="32.875" customWidth="1"/>
    <col min="15368" max="15368" width="23.875" customWidth="1"/>
    <col min="15616" max="15616" width="32.875" customWidth="1"/>
    <col min="15624" max="15624" width="23.875" customWidth="1"/>
    <col min="15872" max="15872" width="32.875" customWidth="1"/>
    <col min="15880" max="15880" width="23.875" customWidth="1"/>
    <col min="16128" max="16128" width="32.875" customWidth="1"/>
    <col min="16136" max="16136" width="23.875" customWidth="1"/>
  </cols>
  <sheetData>
    <row r="1" spans="1:2">
      <c r="A1" s="336" t="s">
        <v>602</v>
      </c>
      <c r="B1" s="336"/>
    </row>
    <row r="2" spans="1:2" ht="20.25" customHeight="1">
      <c r="A2" s="337"/>
      <c r="B2" s="337"/>
    </row>
    <row r="3" spans="1:2" ht="15">
      <c r="A3" s="237" t="s">
        <v>331</v>
      </c>
      <c r="B3" s="241">
        <v>26801</v>
      </c>
    </row>
    <row r="4" spans="1:2" ht="15">
      <c r="A4" s="237" t="s">
        <v>297</v>
      </c>
      <c r="B4" s="241">
        <v>26919</v>
      </c>
    </row>
    <row r="5" spans="1:2" ht="15">
      <c r="A5" s="237" t="s">
        <v>300</v>
      </c>
      <c r="B5" s="241">
        <v>28485</v>
      </c>
    </row>
    <row r="6" spans="1:2" ht="15">
      <c r="A6" s="237" t="s">
        <v>296</v>
      </c>
      <c r="B6" s="241">
        <v>28635</v>
      </c>
    </row>
    <row r="7" spans="1:2" ht="15">
      <c r="A7" s="237" t="s">
        <v>299</v>
      </c>
      <c r="B7" s="241">
        <v>29552</v>
      </c>
    </row>
    <row r="8" spans="1:2" ht="15">
      <c r="A8" s="237" t="s">
        <v>301</v>
      </c>
      <c r="B8" s="241">
        <v>31771</v>
      </c>
    </row>
    <row r="9" spans="1:2" ht="15">
      <c r="A9" s="237" t="s">
        <v>291</v>
      </c>
      <c r="B9" s="241">
        <v>32596</v>
      </c>
    </row>
    <row r="10" spans="1:2" ht="15">
      <c r="A10" s="237" t="s">
        <v>298</v>
      </c>
      <c r="B10" s="241">
        <v>32795</v>
      </c>
    </row>
    <row r="11" spans="1:2" ht="15">
      <c r="A11" s="237" t="s">
        <v>292</v>
      </c>
      <c r="B11" s="241">
        <v>33485</v>
      </c>
    </row>
    <row r="12" spans="1:2" ht="15">
      <c r="A12" s="237" t="s">
        <v>333</v>
      </c>
      <c r="B12" s="241">
        <v>34107</v>
      </c>
    </row>
    <row r="13" spans="1:2" ht="15">
      <c r="A13" s="237" t="s">
        <v>293</v>
      </c>
      <c r="B13" s="241">
        <v>36750</v>
      </c>
    </row>
    <row r="14" spans="1:2" ht="15">
      <c r="A14" s="237" t="s">
        <v>295</v>
      </c>
      <c r="B14" s="241">
        <v>37822</v>
      </c>
    </row>
    <row r="15" spans="1:2" ht="15">
      <c r="A15" s="237" t="s">
        <v>43</v>
      </c>
      <c r="B15" s="241">
        <v>39665</v>
      </c>
    </row>
    <row r="16" spans="1:2" ht="15">
      <c r="A16" s="237" t="s">
        <v>290</v>
      </c>
      <c r="B16" s="241">
        <v>41285</v>
      </c>
    </row>
    <row r="17" spans="1:2" ht="15">
      <c r="A17" s="237" t="s">
        <v>332</v>
      </c>
      <c r="B17" s="241">
        <v>42830</v>
      </c>
    </row>
    <row r="18" spans="1:2" ht="15">
      <c r="A18" s="237" t="s">
        <v>287</v>
      </c>
      <c r="B18" s="241">
        <v>44961</v>
      </c>
    </row>
    <row r="19" spans="1:2" ht="15">
      <c r="A19" s="237" t="s">
        <v>286</v>
      </c>
      <c r="B19" s="241">
        <v>64790</v>
      </c>
    </row>
  </sheetData>
  <mergeCells count="1">
    <mergeCell ref="A1:B2"/>
  </mergeCell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dimension ref="A1:B19"/>
  <sheetViews>
    <sheetView zoomScale="85" zoomScaleNormal="85" workbookViewId="0">
      <selection activeCell="L16" sqref="L16"/>
    </sheetView>
  </sheetViews>
  <sheetFormatPr defaultRowHeight="14.25"/>
  <cols>
    <col min="1" max="1" width="32.875" style="152"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2" ht="21" customHeight="1">
      <c r="A1" s="317" t="s">
        <v>603</v>
      </c>
      <c r="B1" s="317"/>
    </row>
    <row r="2" spans="1:2" ht="28.5" customHeight="1">
      <c r="A2" s="317"/>
      <c r="B2" s="317"/>
    </row>
    <row r="3" spans="1:2" ht="15">
      <c r="A3" s="243" t="s">
        <v>300</v>
      </c>
      <c r="B3" s="242">
        <v>1975</v>
      </c>
    </row>
    <row r="4" spans="1:2" ht="15">
      <c r="A4" s="243" t="s">
        <v>297</v>
      </c>
      <c r="B4" s="242">
        <v>1995</v>
      </c>
    </row>
    <row r="5" spans="1:2" ht="15">
      <c r="A5" s="243" t="s">
        <v>299</v>
      </c>
      <c r="B5" s="242">
        <v>2246</v>
      </c>
    </row>
    <row r="6" spans="1:2" ht="15">
      <c r="A6" s="243" t="s">
        <v>291</v>
      </c>
      <c r="B6" s="242">
        <v>2346</v>
      </c>
    </row>
    <row r="7" spans="1:2" ht="15">
      <c r="A7" s="243" t="s">
        <v>296</v>
      </c>
      <c r="B7" s="242">
        <v>2387</v>
      </c>
    </row>
    <row r="8" spans="1:2" ht="15">
      <c r="A8" s="235" t="s">
        <v>333</v>
      </c>
      <c r="B8" s="242">
        <v>2555</v>
      </c>
    </row>
    <row r="9" spans="1:2" ht="15">
      <c r="A9" s="243" t="s">
        <v>298</v>
      </c>
      <c r="B9" s="242">
        <v>2628</v>
      </c>
    </row>
    <row r="10" spans="1:2" ht="15">
      <c r="A10" s="243" t="s">
        <v>301</v>
      </c>
      <c r="B10" s="242">
        <v>2631</v>
      </c>
    </row>
    <row r="11" spans="1:2" ht="15">
      <c r="A11" s="235" t="s">
        <v>331</v>
      </c>
      <c r="B11" s="242">
        <v>2722</v>
      </c>
    </row>
    <row r="12" spans="1:2" ht="15">
      <c r="A12" s="243" t="s">
        <v>292</v>
      </c>
      <c r="B12" s="242">
        <v>2918</v>
      </c>
    </row>
    <row r="13" spans="1:2" ht="15">
      <c r="A13" s="243" t="s">
        <v>293</v>
      </c>
      <c r="B13" s="242">
        <v>3134</v>
      </c>
    </row>
    <row r="14" spans="1:2" ht="15">
      <c r="A14" s="243" t="s">
        <v>290</v>
      </c>
      <c r="B14" s="242">
        <v>3321</v>
      </c>
    </row>
    <row r="15" spans="1:2" ht="15">
      <c r="A15" s="244" t="s">
        <v>43</v>
      </c>
      <c r="B15" s="242">
        <v>3324</v>
      </c>
    </row>
    <row r="16" spans="1:2" ht="15">
      <c r="A16" s="243" t="s">
        <v>295</v>
      </c>
      <c r="B16" s="242">
        <v>3327</v>
      </c>
    </row>
    <row r="17" spans="1:2" ht="15">
      <c r="A17" s="235" t="s">
        <v>332</v>
      </c>
      <c r="B17" s="242">
        <v>3855</v>
      </c>
    </row>
    <row r="18" spans="1:2" ht="15">
      <c r="A18" s="243" t="s">
        <v>287</v>
      </c>
      <c r="B18" s="242">
        <v>4378</v>
      </c>
    </row>
    <row r="19" spans="1:2" ht="15">
      <c r="A19" s="243" t="s">
        <v>286</v>
      </c>
      <c r="B19" s="242">
        <v>5256</v>
      </c>
    </row>
  </sheetData>
  <mergeCells count="1">
    <mergeCell ref="A1:B2"/>
  </mergeCells>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dimension ref="A1:B19"/>
  <sheetViews>
    <sheetView zoomScale="85" zoomScaleNormal="85" workbookViewId="0">
      <selection activeCell="J14" sqref="J14"/>
    </sheetView>
  </sheetViews>
  <sheetFormatPr defaultRowHeight="14.25"/>
  <cols>
    <col min="1" max="1" width="23.25" customWidth="1"/>
    <col min="2" max="2" width="11.75"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2">
      <c r="A1" s="338" t="s">
        <v>604</v>
      </c>
      <c r="B1" s="338"/>
    </row>
    <row r="2" spans="1:2" ht="40.5" customHeight="1">
      <c r="A2" s="335"/>
      <c r="B2" s="335"/>
    </row>
    <row r="3" spans="1:2" ht="15">
      <c r="A3" s="237" t="s">
        <v>296</v>
      </c>
      <c r="B3" s="245">
        <v>84.1</v>
      </c>
    </row>
    <row r="4" spans="1:2" ht="15">
      <c r="A4" s="237" t="s">
        <v>331</v>
      </c>
      <c r="B4" s="245">
        <v>84.2</v>
      </c>
    </row>
    <row r="5" spans="1:2" ht="15">
      <c r="A5" s="237" t="s">
        <v>291</v>
      </c>
      <c r="B5" s="245">
        <v>85</v>
      </c>
    </row>
    <row r="6" spans="1:2" ht="15">
      <c r="A6" s="237" t="s">
        <v>298</v>
      </c>
      <c r="B6" s="245">
        <v>85.5</v>
      </c>
    </row>
    <row r="7" spans="1:2" ht="15">
      <c r="A7" s="237" t="s">
        <v>299</v>
      </c>
      <c r="B7" s="245">
        <v>86.8</v>
      </c>
    </row>
    <row r="8" spans="1:2" ht="15">
      <c r="A8" s="237" t="s">
        <v>300</v>
      </c>
      <c r="B8" s="245">
        <v>88.4</v>
      </c>
    </row>
    <row r="9" spans="1:2" ht="15">
      <c r="A9" s="237" t="s">
        <v>301</v>
      </c>
      <c r="B9" s="245">
        <v>89.7</v>
      </c>
    </row>
    <row r="10" spans="1:2" ht="15">
      <c r="A10" s="237" t="s">
        <v>297</v>
      </c>
      <c r="B10" s="245">
        <v>90.3</v>
      </c>
    </row>
    <row r="11" spans="1:2" ht="15">
      <c r="A11" s="237" t="s">
        <v>293</v>
      </c>
      <c r="B11" s="245">
        <v>90.4</v>
      </c>
    </row>
    <row r="12" spans="1:2" ht="15">
      <c r="A12" s="237" t="s">
        <v>290</v>
      </c>
      <c r="B12" s="245">
        <v>90.7</v>
      </c>
    </row>
    <row r="13" spans="1:2" ht="15">
      <c r="A13" s="237" t="s">
        <v>292</v>
      </c>
      <c r="B13" s="245">
        <v>91.3</v>
      </c>
    </row>
    <row r="14" spans="1:2" ht="15">
      <c r="A14" s="237" t="s">
        <v>333</v>
      </c>
      <c r="B14" s="245">
        <v>92.3</v>
      </c>
    </row>
    <row r="15" spans="1:2" ht="15">
      <c r="A15" s="237" t="s">
        <v>295</v>
      </c>
      <c r="B15" s="245">
        <v>98.7</v>
      </c>
    </row>
    <row r="16" spans="1:2" ht="15">
      <c r="A16" s="237" t="s">
        <v>287</v>
      </c>
      <c r="B16" s="245">
        <v>99.1</v>
      </c>
    </row>
    <row r="17" spans="1:2" ht="15">
      <c r="A17" s="237" t="s">
        <v>43</v>
      </c>
      <c r="B17" s="245">
        <v>100</v>
      </c>
    </row>
    <row r="18" spans="1:2" ht="15">
      <c r="A18" s="237" t="s">
        <v>332</v>
      </c>
      <c r="B18" s="245">
        <v>103</v>
      </c>
    </row>
    <row r="19" spans="1:2" ht="15">
      <c r="A19" s="237" t="s">
        <v>286</v>
      </c>
      <c r="B19" s="245">
        <v>123.9</v>
      </c>
    </row>
  </sheetData>
  <mergeCells count="1">
    <mergeCell ref="A1:B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Y10"/>
  <sheetViews>
    <sheetView topLeftCell="A7" workbookViewId="0">
      <selection activeCell="O10" sqref="O10"/>
    </sheetView>
  </sheetViews>
  <sheetFormatPr defaultRowHeight="14.25"/>
  <cols>
    <col min="1" max="1" width="17.75" customWidth="1"/>
  </cols>
  <sheetData>
    <row r="1" spans="1:25">
      <c r="A1" s="258" t="s">
        <v>267</v>
      </c>
      <c r="B1" s="259"/>
      <c r="C1" s="259"/>
      <c r="D1" s="259"/>
      <c r="E1" s="259"/>
      <c r="F1" s="259"/>
      <c r="G1" s="259"/>
      <c r="H1" s="260"/>
    </row>
    <row r="2" spans="1:25">
      <c r="A2" s="261"/>
      <c r="B2" s="262"/>
      <c r="C2" s="262"/>
      <c r="D2" s="262"/>
      <c r="E2" s="262"/>
      <c r="F2" s="262"/>
      <c r="G2" s="262"/>
      <c r="H2" s="263"/>
    </row>
    <row r="3" spans="1:25" s="40" customFormat="1" ht="27">
      <c r="A3" s="38" t="s">
        <v>302</v>
      </c>
      <c r="B3" s="36" t="s">
        <v>0</v>
      </c>
      <c r="C3" s="36" t="s">
        <v>1</v>
      </c>
      <c r="D3" s="36" t="s">
        <v>2</v>
      </c>
      <c r="E3" s="36" t="s">
        <v>3</v>
      </c>
      <c r="F3" s="36" t="s">
        <v>4</v>
      </c>
      <c r="G3" s="36" t="s">
        <v>5</v>
      </c>
      <c r="H3" s="36" t="s">
        <v>6</v>
      </c>
      <c r="I3" s="36" t="s">
        <v>7</v>
      </c>
      <c r="J3" s="36" t="s">
        <v>8</v>
      </c>
      <c r="K3" s="36" t="s">
        <v>9</v>
      </c>
      <c r="L3" s="36" t="s">
        <v>10</v>
      </c>
      <c r="M3" s="36" t="s">
        <v>11</v>
      </c>
      <c r="N3" s="36" t="s">
        <v>12</v>
      </c>
      <c r="O3" s="36" t="s">
        <v>13</v>
      </c>
      <c r="P3" s="36" t="s">
        <v>14</v>
      </c>
      <c r="Q3" s="36" t="s">
        <v>15</v>
      </c>
      <c r="R3" s="36" t="s">
        <v>16</v>
      </c>
      <c r="S3" s="36" t="s">
        <v>17</v>
      </c>
      <c r="T3" s="36" t="s">
        <v>18</v>
      </c>
      <c r="U3" s="36" t="s">
        <v>19</v>
      </c>
      <c r="V3" s="36" t="s">
        <v>20</v>
      </c>
      <c r="W3" s="36" t="s">
        <v>33</v>
      </c>
      <c r="X3" s="36" t="s">
        <v>34</v>
      </c>
      <c r="Y3" s="36" t="s">
        <v>35</v>
      </c>
    </row>
    <row r="4" spans="1:25" s="40" customFormat="1" ht="57" customHeight="1">
      <c r="A4" s="38" t="s">
        <v>37</v>
      </c>
      <c r="B4" s="20">
        <v>113.4</v>
      </c>
      <c r="C4" s="20">
        <v>117.3</v>
      </c>
      <c r="D4" s="20">
        <v>113.1</v>
      </c>
      <c r="E4" s="20">
        <v>110.3</v>
      </c>
      <c r="F4" s="20">
        <v>112.4</v>
      </c>
      <c r="G4" s="20">
        <v>111.9</v>
      </c>
      <c r="H4" s="20">
        <v>109</v>
      </c>
      <c r="I4" s="20">
        <v>109.9</v>
      </c>
      <c r="J4" s="20">
        <v>104</v>
      </c>
      <c r="K4" s="20">
        <v>105</v>
      </c>
      <c r="L4" s="20">
        <v>107.1</v>
      </c>
      <c r="M4" s="20">
        <v>98.8</v>
      </c>
      <c r="N4" s="20">
        <v>101.3</v>
      </c>
      <c r="O4" s="20">
        <v>97.5</v>
      </c>
      <c r="P4" s="20">
        <v>98.4</v>
      </c>
      <c r="Q4" s="20">
        <v>96.6</v>
      </c>
      <c r="R4" s="20">
        <v>100.8</v>
      </c>
      <c r="S4" s="20">
        <v>100.5</v>
      </c>
      <c r="T4" s="20">
        <v>105.7</v>
      </c>
      <c r="U4" s="20">
        <v>102.8</v>
      </c>
      <c r="V4" s="20">
        <v>103.7</v>
      </c>
      <c r="W4" s="20">
        <v>106.5</v>
      </c>
      <c r="X4" s="20">
        <v>105.3</v>
      </c>
      <c r="Y4" s="20">
        <v>107.2</v>
      </c>
    </row>
    <row r="5" spans="1:25" s="40" customFormat="1" ht="25.5">
      <c r="A5" s="38" t="s">
        <v>23</v>
      </c>
      <c r="B5" s="20">
        <v>73.5</v>
      </c>
      <c r="C5" s="20">
        <v>104.6</v>
      </c>
      <c r="D5" s="20">
        <v>114.1</v>
      </c>
      <c r="E5" s="20">
        <v>94.6</v>
      </c>
      <c r="F5" s="20">
        <v>101</v>
      </c>
      <c r="G5" s="20">
        <v>107.5</v>
      </c>
      <c r="H5" s="20">
        <v>92.5</v>
      </c>
      <c r="I5" s="20">
        <v>101.3</v>
      </c>
      <c r="J5" s="20">
        <v>102.6</v>
      </c>
      <c r="K5" s="20">
        <v>96.7</v>
      </c>
      <c r="L5" s="20">
        <v>100.2</v>
      </c>
      <c r="M5" s="20">
        <v>120.8</v>
      </c>
      <c r="N5" s="20">
        <v>75.400000000000006</v>
      </c>
      <c r="O5" s="20">
        <v>100.6</v>
      </c>
      <c r="P5" s="20">
        <v>115.2</v>
      </c>
      <c r="Q5" s="20">
        <v>92.8</v>
      </c>
      <c r="R5" s="20">
        <v>105.4</v>
      </c>
      <c r="S5" s="20">
        <v>107.1</v>
      </c>
      <c r="T5" s="20">
        <v>97.3</v>
      </c>
      <c r="U5" s="20">
        <v>98.5</v>
      </c>
      <c r="V5" s="20">
        <v>103.6</v>
      </c>
      <c r="W5" s="20">
        <v>99.3</v>
      </c>
      <c r="X5" s="20">
        <v>96.5</v>
      </c>
      <c r="Y5" s="20">
        <v>123</v>
      </c>
    </row>
    <row r="6" spans="1:25">
      <c r="A6" s="12"/>
      <c r="B6" s="13"/>
      <c r="C6" s="13"/>
      <c r="D6" s="13"/>
      <c r="E6" s="13"/>
      <c r="F6" s="13"/>
      <c r="G6" s="13"/>
      <c r="H6" s="13"/>
      <c r="I6" s="13"/>
      <c r="J6" s="15"/>
      <c r="K6" s="13"/>
      <c r="L6" s="13"/>
      <c r="M6" s="13"/>
      <c r="N6" s="14"/>
      <c r="O6" s="14"/>
      <c r="P6" s="14"/>
      <c r="Q6" s="14"/>
      <c r="R6" s="14"/>
      <c r="S6" s="14"/>
      <c r="T6" s="14"/>
      <c r="U6" s="14"/>
      <c r="V6" s="14"/>
      <c r="W6" s="14"/>
      <c r="X6" s="14"/>
      <c r="Y6" s="14"/>
    </row>
    <row r="7" spans="1:25">
      <c r="A7" s="11"/>
      <c r="B7" s="14"/>
      <c r="C7" s="14"/>
      <c r="D7" s="14"/>
      <c r="E7" s="14"/>
      <c r="F7" s="14"/>
      <c r="G7" s="14"/>
      <c r="H7" s="14"/>
      <c r="I7" s="14"/>
      <c r="J7" s="14"/>
      <c r="K7" s="4"/>
      <c r="L7" s="4"/>
      <c r="M7" s="4"/>
      <c r="N7" s="14"/>
      <c r="O7" s="14"/>
      <c r="P7" s="14"/>
      <c r="Q7" s="14"/>
      <c r="R7" s="14"/>
      <c r="S7" s="14"/>
      <c r="T7" s="14"/>
      <c r="U7" s="14"/>
      <c r="V7" s="14"/>
      <c r="W7" s="14"/>
      <c r="X7" s="14"/>
      <c r="Y7" s="14"/>
    </row>
    <row r="10" spans="1:25" ht="236.25">
      <c r="A10" s="3" t="s">
        <v>22</v>
      </c>
    </row>
  </sheetData>
  <mergeCells count="1">
    <mergeCell ref="A1:H2"/>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dimension ref="A1:B19"/>
  <sheetViews>
    <sheetView tabSelected="1" zoomScale="85" zoomScaleNormal="85" workbookViewId="0">
      <selection activeCell="M21" sqref="M21"/>
    </sheetView>
  </sheetViews>
  <sheetFormatPr defaultRowHeight="14.25"/>
  <cols>
    <col min="1" max="1" width="22.625" customWidth="1"/>
    <col min="9" max="9" width="23.875" customWidth="1"/>
    <col min="257" max="257" width="32.875" customWidth="1"/>
    <col min="265" max="265" width="23.875" customWidth="1"/>
    <col min="513" max="513" width="32.875" customWidth="1"/>
    <col min="521" max="521" width="23.875" customWidth="1"/>
    <col min="769" max="769" width="32.875" customWidth="1"/>
    <col min="777" max="777" width="23.875" customWidth="1"/>
    <col min="1025" max="1025" width="32.875" customWidth="1"/>
    <col min="1033" max="1033" width="23.875" customWidth="1"/>
    <col min="1281" max="1281" width="32.875" customWidth="1"/>
    <col min="1289" max="1289" width="23.875" customWidth="1"/>
    <col min="1537" max="1537" width="32.875" customWidth="1"/>
    <col min="1545" max="1545" width="23.875" customWidth="1"/>
    <col min="1793" max="1793" width="32.875" customWidth="1"/>
    <col min="1801" max="1801" width="23.875" customWidth="1"/>
    <col min="2049" max="2049" width="32.875" customWidth="1"/>
    <col min="2057" max="2057" width="23.875" customWidth="1"/>
    <col min="2305" max="2305" width="32.875" customWidth="1"/>
    <col min="2313" max="2313" width="23.875" customWidth="1"/>
    <col min="2561" max="2561" width="32.875" customWidth="1"/>
    <col min="2569" max="2569" width="23.875" customWidth="1"/>
    <col min="2817" max="2817" width="32.875" customWidth="1"/>
    <col min="2825" max="2825" width="23.875" customWidth="1"/>
    <col min="3073" max="3073" width="32.875" customWidth="1"/>
    <col min="3081" max="3081" width="23.875" customWidth="1"/>
    <col min="3329" max="3329" width="32.875" customWidth="1"/>
    <col min="3337" max="3337" width="23.875" customWidth="1"/>
    <col min="3585" max="3585" width="32.875" customWidth="1"/>
    <col min="3593" max="3593" width="23.875" customWidth="1"/>
    <col min="3841" max="3841" width="32.875" customWidth="1"/>
    <col min="3849" max="3849" width="23.875" customWidth="1"/>
    <col min="4097" max="4097" width="32.875" customWidth="1"/>
    <col min="4105" max="4105" width="23.875" customWidth="1"/>
    <col min="4353" max="4353" width="32.875" customWidth="1"/>
    <col min="4361" max="4361" width="23.875" customWidth="1"/>
    <col min="4609" max="4609" width="32.875" customWidth="1"/>
    <col min="4617" max="4617" width="23.875" customWidth="1"/>
    <col min="4865" max="4865" width="32.875" customWidth="1"/>
    <col min="4873" max="4873" width="23.875" customWidth="1"/>
    <col min="5121" max="5121" width="32.875" customWidth="1"/>
    <col min="5129" max="5129" width="23.875" customWidth="1"/>
    <col min="5377" max="5377" width="32.875" customWidth="1"/>
    <col min="5385" max="5385" width="23.875" customWidth="1"/>
    <col min="5633" max="5633" width="32.875" customWidth="1"/>
    <col min="5641" max="5641" width="23.875" customWidth="1"/>
    <col min="5889" max="5889" width="32.875" customWidth="1"/>
    <col min="5897" max="5897" width="23.875" customWidth="1"/>
    <col min="6145" max="6145" width="32.875" customWidth="1"/>
    <col min="6153" max="6153" width="23.875" customWidth="1"/>
    <col min="6401" max="6401" width="32.875" customWidth="1"/>
    <col min="6409" max="6409" width="23.875" customWidth="1"/>
    <col min="6657" max="6657" width="32.875" customWidth="1"/>
    <col min="6665" max="6665" width="23.875" customWidth="1"/>
    <col min="6913" max="6913" width="32.875" customWidth="1"/>
    <col min="6921" max="6921" width="23.875" customWidth="1"/>
    <col min="7169" max="7169" width="32.875" customWidth="1"/>
    <col min="7177" max="7177" width="23.875" customWidth="1"/>
    <col min="7425" max="7425" width="32.875" customWidth="1"/>
    <col min="7433" max="7433" width="23.875" customWidth="1"/>
    <col min="7681" max="7681" width="32.875" customWidth="1"/>
    <col min="7689" max="7689" width="23.875" customWidth="1"/>
    <col min="7937" max="7937" width="32.875" customWidth="1"/>
    <col min="7945" max="7945" width="23.875" customWidth="1"/>
    <col min="8193" max="8193" width="32.875" customWidth="1"/>
    <col min="8201" max="8201" width="23.875" customWidth="1"/>
    <col min="8449" max="8449" width="32.875" customWidth="1"/>
    <col min="8457" max="8457" width="23.875" customWidth="1"/>
    <col min="8705" max="8705" width="32.875" customWidth="1"/>
    <col min="8713" max="8713" width="23.875" customWidth="1"/>
    <col min="8961" max="8961" width="32.875" customWidth="1"/>
    <col min="8969" max="8969" width="23.875" customWidth="1"/>
    <col min="9217" max="9217" width="32.875" customWidth="1"/>
    <col min="9225" max="9225" width="23.875" customWidth="1"/>
    <col min="9473" max="9473" width="32.875" customWidth="1"/>
    <col min="9481" max="9481" width="23.875" customWidth="1"/>
    <col min="9729" max="9729" width="32.875" customWidth="1"/>
    <col min="9737" max="9737" width="23.875" customWidth="1"/>
    <col min="9985" max="9985" width="32.875" customWidth="1"/>
    <col min="9993" max="9993" width="23.875" customWidth="1"/>
    <col min="10241" max="10241" width="32.875" customWidth="1"/>
    <col min="10249" max="10249" width="23.875" customWidth="1"/>
    <col min="10497" max="10497" width="32.875" customWidth="1"/>
    <col min="10505" max="10505" width="23.875" customWidth="1"/>
    <col min="10753" max="10753" width="32.875" customWidth="1"/>
    <col min="10761" max="10761" width="23.875" customWidth="1"/>
    <col min="11009" max="11009" width="32.875" customWidth="1"/>
    <col min="11017" max="11017" width="23.875" customWidth="1"/>
    <col min="11265" max="11265" width="32.875" customWidth="1"/>
    <col min="11273" max="11273" width="23.875" customWidth="1"/>
    <col min="11521" max="11521" width="32.875" customWidth="1"/>
    <col min="11529" max="11529" width="23.875" customWidth="1"/>
    <col min="11777" max="11777" width="32.875" customWidth="1"/>
    <col min="11785" max="11785" width="23.875" customWidth="1"/>
    <col min="12033" max="12033" width="32.875" customWidth="1"/>
    <col min="12041" max="12041" width="23.875" customWidth="1"/>
    <col min="12289" max="12289" width="32.875" customWidth="1"/>
    <col min="12297" max="12297" width="23.875" customWidth="1"/>
    <col min="12545" max="12545" width="32.875" customWidth="1"/>
    <col min="12553" max="12553" width="23.875" customWidth="1"/>
    <col min="12801" max="12801" width="32.875" customWidth="1"/>
    <col min="12809" max="12809" width="23.875" customWidth="1"/>
    <col min="13057" max="13057" width="32.875" customWidth="1"/>
    <col min="13065" max="13065" width="23.875" customWidth="1"/>
    <col min="13313" max="13313" width="32.875" customWidth="1"/>
    <col min="13321" max="13321" width="23.875" customWidth="1"/>
    <col min="13569" max="13569" width="32.875" customWidth="1"/>
    <col min="13577" max="13577" width="23.875" customWidth="1"/>
    <col min="13825" max="13825" width="32.875" customWidth="1"/>
    <col min="13833" max="13833" width="23.875" customWidth="1"/>
    <col min="14081" max="14081" width="32.875" customWidth="1"/>
    <col min="14089" max="14089" width="23.875" customWidth="1"/>
    <col min="14337" max="14337" width="32.875" customWidth="1"/>
    <col min="14345" max="14345" width="23.875" customWidth="1"/>
    <col min="14593" max="14593" width="32.875" customWidth="1"/>
    <col min="14601" max="14601" width="23.875" customWidth="1"/>
    <col min="14849" max="14849" width="32.875" customWidth="1"/>
    <col min="14857" max="14857" width="23.875" customWidth="1"/>
    <col min="15105" max="15105" width="32.875" customWidth="1"/>
    <col min="15113" max="15113" width="23.875" customWidth="1"/>
    <col min="15361" max="15361" width="32.875" customWidth="1"/>
    <col min="15369" max="15369" width="23.875" customWidth="1"/>
    <col min="15617" max="15617" width="32.875" customWidth="1"/>
    <col min="15625" max="15625" width="23.875" customWidth="1"/>
    <col min="15873" max="15873" width="32.875" customWidth="1"/>
    <col min="15881" max="15881" width="23.875" customWidth="1"/>
    <col min="16129" max="16129" width="32.875" customWidth="1"/>
    <col min="16137" max="16137" width="23.875" customWidth="1"/>
  </cols>
  <sheetData>
    <row r="1" spans="1:2">
      <c r="A1" s="317" t="s">
        <v>605</v>
      </c>
      <c r="B1" s="317"/>
    </row>
    <row r="2" spans="1:2" ht="19.5" customHeight="1">
      <c r="A2" s="317"/>
      <c r="B2" s="317"/>
    </row>
    <row r="3" spans="1:2" ht="15">
      <c r="A3" s="246" t="s">
        <v>311</v>
      </c>
      <c r="B3" s="227">
        <v>14.188765813950122</v>
      </c>
    </row>
    <row r="4" spans="1:2" ht="15">
      <c r="A4" s="246" t="s">
        <v>313</v>
      </c>
      <c r="B4" s="227">
        <v>11.666167399031865</v>
      </c>
    </row>
    <row r="5" spans="1:2" ht="15">
      <c r="A5" s="246" t="s">
        <v>307</v>
      </c>
      <c r="B5" s="227">
        <v>11.538246654500503</v>
      </c>
    </row>
    <row r="6" spans="1:2" ht="15">
      <c r="A6" s="246" t="s">
        <v>308</v>
      </c>
      <c r="B6" s="227">
        <v>11.498946228203408</v>
      </c>
    </row>
    <row r="7" spans="1:2" ht="15">
      <c r="A7" s="246" t="s">
        <v>309</v>
      </c>
      <c r="B7" s="227">
        <v>10.327941335958421</v>
      </c>
    </row>
    <row r="8" spans="1:2" ht="15">
      <c r="A8" s="246" t="s">
        <v>317</v>
      </c>
      <c r="B8" s="227">
        <v>10.158504245078873</v>
      </c>
    </row>
    <row r="9" spans="1:2" ht="15">
      <c r="A9" s="246" t="s">
        <v>306</v>
      </c>
      <c r="B9" s="227">
        <v>9.9527116788439134</v>
      </c>
    </row>
    <row r="10" spans="1:2" ht="15">
      <c r="A10" s="246" t="s">
        <v>316</v>
      </c>
      <c r="B10" s="227">
        <v>9.4102804898188932</v>
      </c>
    </row>
    <row r="11" spans="1:2" ht="15">
      <c r="A11" s="246" t="s">
        <v>318</v>
      </c>
      <c r="B11" s="227">
        <v>8.8336164396721504</v>
      </c>
    </row>
    <row r="12" spans="1:2" ht="15">
      <c r="A12" s="246" t="s">
        <v>43</v>
      </c>
      <c r="B12" s="227">
        <v>8.4345542280197705</v>
      </c>
    </row>
    <row r="13" spans="1:2" ht="15">
      <c r="A13" s="246" t="s">
        <v>310</v>
      </c>
      <c r="B13" s="227">
        <v>8.2376138325653727</v>
      </c>
    </row>
    <row r="14" spans="1:2" ht="15">
      <c r="A14" s="246" t="s">
        <v>314</v>
      </c>
      <c r="B14" s="227">
        <v>7.6725292271148131</v>
      </c>
    </row>
    <row r="15" spans="1:2" ht="15">
      <c r="A15" s="246" t="s">
        <v>315</v>
      </c>
      <c r="B15" s="227">
        <v>7.2067388942539834</v>
      </c>
    </row>
    <row r="16" spans="1:2" ht="15">
      <c r="A16" s="246" t="s">
        <v>303</v>
      </c>
      <c r="B16" s="227">
        <v>6.8612020535008593</v>
      </c>
    </row>
    <row r="17" spans="1:2" ht="15">
      <c r="A17" s="246" t="s">
        <v>319</v>
      </c>
      <c r="B17" s="227">
        <v>6.3868181097612444</v>
      </c>
    </row>
    <row r="18" spans="1:2" ht="15">
      <c r="A18" s="246" t="s">
        <v>312</v>
      </c>
      <c r="B18" s="227">
        <v>6.204495532086125</v>
      </c>
    </row>
    <row r="19" spans="1:2" ht="15">
      <c r="A19" s="246" t="s">
        <v>320</v>
      </c>
      <c r="B19" s="227">
        <v>5.6330009294022574</v>
      </c>
    </row>
  </sheetData>
  <mergeCells count="1">
    <mergeCell ref="A1:B2"/>
  </mergeCells>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dimension ref="A1:H26"/>
  <sheetViews>
    <sheetView workbookViewId="0">
      <selection activeCell="D5" sqref="D5"/>
    </sheetView>
  </sheetViews>
  <sheetFormatPr defaultRowHeight="14.25"/>
  <sheetData>
    <row r="1" spans="1:8" ht="15.75" thickBot="1">
      <c r="A1" s="354" t="s">
        <v>674</v>
      </c>
      <c r="B1" s="354"/>
      <c r="C1" s="354"/>
      <c r="D1" s="354"/>
      <c r="E1" s="354"/>
      <c r="F1" s="354"/>
      <c r="G1" s="354"/>
      <c r="H1" s="354"/>
    </row>
    <row r="2" spans="1:8" ht="75">
      <c r="A2" s="355" t="s">
        <v>675</v>
      </c>
      <c r="B2" s="356" t="s">
        <v>676</v>
      </c>
      <c r="C2" s="357" t="s">
        <v>677</v>
      </c>
      <c r="D2" s="358" t="s">
        <v>678</v>
      </c>
      <c r="E2" s="359" t="s">
        <v>679</v>
      </c>
      <c r="F2" s="360" t="s">
        <v>680</v>
      </c>
      <c r="G2" s="361" t="s">
        <v>681</v>
      </c>
      <c r="H2" s="362" t="s">
        <v>678</v>
      </c>
    </row>
    <row r="3" spans="1:8" ht="15" thickBot="1">
      <c r="A3" s="363"/>
      <c r="B3" s="364">
        <v>1</v>
      </c>
      <c r="C3" s="365">
        <v>2</v>
      </c>
      <c r="D3" s="366" t="s">
        <v>682</v>
      </c>
      <c r="E3" s="367" t="s">
        <v>683</v>
      </c>
      <c r="F3" s="368">
        <v>5</v>
      </c>
      <c r="G3" s="369">
        <v>6</v>
      </c>
      <c r="H3" s="370" t="s">
        <v>684</v>
      </c>
    </row>
    <row r="4" spans="1:8" ht="15.75" thickTop="1">
      <c r="A4" s="371" t="s">
        <v>685</v>
      </c>
      <c r="B4" s="372">
        <v>4458</v>
      </c>
      <c r="C4" s="373">
        <v>4346</v>
      </c>
      <c r="D4" s="373">
        <f>(C4-B4)</f>
        <v>-112</v>
      </c>
      <c r="E4" s="374">
        <f>(C4/B4)*100</f>
        <v>97.48766262898161</v>
      </c>
      <c r="F4" s="375">
        <v>11.2</v>
      </c>
      <c r="G4" s="376">
        <v>11</v>
      </c>
      <c r="H4" s="377">
        <f>(G4-F4)</f>
        <v>-0.19999999999999929</v>
      </c>
    </row>
    <row r="5" spans="1:8" ht="15">
      <c r="A5" s="378" t="s">
        <v>686</v>
      </c>
      <c r="B5" s="379">
        <v>4460</v>
      </c>
      <c r="C5" s="380">
        <v>4864</v>
      </c>
      <c r="D5" s="380">
        <f t="shared" ref="D5:D26" si="0">(C5-B5)</f>
        <v>404</v>
      </c>
      <c r="E5" s="381">
        <f t="shared" ref="E5:E26" si="1">(C5/B5)*100</f>
        <v>109.05829596412555</v>
      </c>
      <c r="F5" s="382">
        <v>12.5</v>
      </c>
      <c r="G5" s="383">
        <v>13.5</v>
      </c>
      <c r="H5" s="384">
        <f t="shared" ref="H5:H26" si="2">(G5-F5)</f>
        <v>1</v>
      </c>
    </row>
    <row r="6" spans="1:8" ht="30">
      <c r="A6" s="378" t="s">
        <v>687</v>
      </c>
      <c r="B6" s="379">
        <v>6681</v>
      </c>
      <c r="C6" s="380">
        <v>6994</v>
      </c>
      <c r="D6" s="380">
        <f t="shared" si="0"/>
        <v>313</v>
      </c>
      <c r="E6" s="381">
        <f t="shared" si="1"/>
        <v>104.68492740607694</v>
      </c>
      <c r="F6" s="382">
        <v>15.6</v>
      </c>
      <c r="G6" s="383">
        <v>16.2</v>
      </c>
      <c r="H6" s="384">
        <f t="shared" si="2"/>
        <v>0.59999999999999964</v>
      </c>
    </row>
    <row r="7" spans="1:8" ht="15">
      <c r="A7" s="378" t="s">
        <v>688</v>
      </c>
      <c r="B7" s="379">
        <v>4919</v>
      </c>
      <c r="C7" s="380">
        <v>5079</v>
      </c>
      <c r="D7" s="380">
        <f t="shared" si="0"/>
        <v>160</v>
      </c>
      <c r="E7" s="381">
        <f t="shared" si="1"/>
        <v>103.25269363691807</v>
      </c>
      <c r="F7" s="385">
        <v>19.899999999999999</v>
      </c>
      <c r="G7" s="386">
        <v>20.399999999999999</v>
      </c>
      <c r="H7" s="384">
        <f t="shared" si="2"/>
        <v>0.5</v>
      </c>
    </row>
    <row r="8" spans="1:8" ht="15">
      <c r="A8" s="378" t="s">
        <v>689</v>
      </c>
      <c r="B8" s="379">
        <v>6263</v>
      </c>
      <c r="C8" s="380">
        <v>6901</v>
      </c>
      <c r="D8" s="380">
        <f t="shared" si="0"/>
        <v>638</v>
      </c>
      <c r="E8" s="381">
        <f t="shared" si="1"/>
        <v>110.18681143222098</v>
      </c>
      <c r="F8" s="382">
        <v>13.4</v>
      </c>
      <c r="G8" s="383">
        <v>14.5</v>
      </c>
      <c r="H8" s="384">
        <f t="shared" si="2"/>
        <v>1.0999999999999996</v>
      </c>
    </row>
    <row r="9" spans="1:8" ht="15">
      <c r="A9" s="378" t="s">
        <v>690</v>
      </c>
      <c r="B9" s="379">
        <v>23863</v>
      </c>
      <c r="C9" s="380">
        <v>24685</v>
      </c>
      <c r="D9" s="380">
        <f t="shared" si="0"/>
        <v>822</v>
      </c>
      <c r="E9" s="381">
        <f t="shared" si="1"/>
        <v>103.44466328625906</v>
      </c>
      <c r="F9" s="382">
        <v>5.8</v>
      </c>
      <c r="G9" s="383">
        <v>5.9</v>
      </c>
      <c r="H9" s="384">
        <f t="shared" si="2"/>
        <v>0.10000000000000053</v>
      </c>
    </row>
    <row r="10" spans="1:8" ht="15">
      <c r="A10" s="378" t="s">
        <v>691</v>
      </c>
      <c r="B10" s="379">
        <v>9778</v>
      </c>
      <c r="C10" s="380">
        <v>9872</v>
      </c>
      <c r="D10" s="380">
        <f t="shared" si="0"/>
        <v>94</v>
      </c>
      <c r="E10" s="381">
        <f t="shared" si="1"/>
        <v>100.96134178768665</v>
      </c>
      <c r="F10" s="382">
        <v>10.5</v>
      </c>
      <c r="G10" s="383">
        <v>10.6</v>
      </c>
      <c r="H10" s="384">
        <f t="shared" si="2"/>
        <v>9.9999999999999645E-2</v>
      </c>
    </row>
    <row r="11" spans="1:8" ht="30">
      <c r="A11" s="378" t="s">
        <v>692</v>
      </c>
      <c r="B11" s="379">
        <v>10460</v>
      </c>
      <c r="C11" s="380">
        <v>10569</v>
      </c>
      <c r="D11" s="380">
        <f t="shared" si="0"/>
        <v>109</v>
      </c>
      <c r="E11" s="381">
        <f t="shared" si="1"/>
        <v>101.04206500956023</v>
      </c>
      <c r="F11" s="382">
        <v>18.7</v>
      </c>
      <c r="G11" s="383">
        <v>18.8</v>
      </c>
      <c r="H11" s="384">
        <f t="shared" si="2"/>
        <v>0.10000000000000142</v>
      </c>
    </row>
    <row r="12" spans="1:8" ht="30">
      <c r="A12" s="378" t="s">
        <v>693</v>
      </c>
      <c r="B12" s="379">
        <v>2433</v>
      </c>
      <c r="C12" s="380">
        <v>2534</v>
      </c>
      <c r="D12" s="380">
        <f t="shared" si="0"/>
        <v>101</v>
      </c>
      <c r="E12" s="381">
        <f t="shared" si="1"/>
        <v>104.15125359638307</v>
      </c>
      <c r="F12" s="382">
        <v>11.3</v>
      </c>
      <c r="G12" s="383">
        <v>11.7</v>
      </c>
      <c r="H12" s="384">
        <f t="shared" si="2"/>
        <v>0.39999999999999858</v>
      </c>
    </row>
    <row r="13" spans="1:8" ht="30">
      <c r="A13" s="378" t="s">
        <v>694</v>
      </c>
      <c r="B13" s="379">
        <v>6510</v>
      </c>
      <c r="C13" s="380">
        <v>6320</v>
      </c>
      <c r="D13" s="380">
        <f t="shared" si="0"/>
        <v>-190</v>
      </c>
      <c r="E13" s="381">
        <f t="shared" si="1"/>
        <v>97.081413210445461</v>
      </c>
      <c r="F13" s="382">
        <v>14</v>
      </c>
      <c r="G13" s="383">
        <v>13.6</v>
      </c>
      <c r="H13" s="384">
        <f t="shared" si="2"/>
        <v>-0.40000000000000036</v>
      </c>
    </row>
    <row r="14" spans="1:8" ht="30">
      <c r="A14" s="378" t="s">
        <v>695</v>
      </c>
      <c r="B14" s="379">
        <v>4928</v>
      </c>
      <c r="C14" s="380">
        <v>4833</v>
      </c>
      <c r="D14" s="380">
        <f t="shared" si="0"/>
        <v>-95</v>
      </c>
      <c r="E14" s="381">
        <f t="shared" si="1"/>
        <v>98.072240259740255</v>
      </c>
      <c r="F14" s="382">
        <v>11</v>
      </c>
      <c r="G14" s="383">
        <v>10.8</v>
      </c>
      <c r="H14" s="384">
        <f t="shared" si="2"/>
        <v>-0.19999999999999929</v>
      </c>
    </row>
    <row r="15" spans="1:8" ht="30">
      <c r="A15" s="378" t="s">
        <v>696</v>
      </c>
      <c r="B15" s="379">
        <v>13375</v>
      </c>
      <c r="C15" s="380">
        <v>13298</v>
      </c>
      <c r="D15" s="380">
        <f t="shared" si="0"/>
        <v>-77</v>
      </c>
      <c r="E15" s="381">
        <f t="shared" si="1"/>
        <v>99.42429906542057</v>
      </c>
      <c r="F15" s="382">
        <v>18</v>
      </c>
      <c r="G15" s="383">
        <v>17.8</v>
      </c>
      <c r="H15" s="384">
        <f t="shared" si="2"/>
        <v>-0.19999999999999929</v>
      </c>
    </row>
    <row r="16" spans="1:8" ht="30">
      <c r="A16" s="378" t="s">
        <v>697</v>
      </c>
      <c r="B16" s="379">
        <v>9114</v>
      </c>
      <c r="C16" s="380">
        <v>9939</v>
      </c>
      <c r="D16" s="380">
        <f t="shared" si="0"/>
        <v>825</v>
      </c>
      <c r="E16" s="381">
        <f t="shared" si="1"/>
        <v>109.05200789993417</v>
      </c>
      <c r="F16" s="382">
        <v>13.8</v>
      </c>
      <c r="G16" s="383">
        <v>14.8</v>
      </c>
      <c r="H16" s="384">
        <f t="shared" si="2"/>
        <v>1</v>
      </c>
    </row>
    <row r="17" spans="1:8" ht="15">
      <c r="A17" s="378" t="s">
        <v>698</v>
      </c>
      <c r="B17" s="379">
        <v>7592</v>
      </c>
      <c r="C17" s="380">
        <v>7157</v>
      </c>
      <c r="D17" s="380">
        <f t="shared" si="0"/>
        <v>-435</v>
      </c>
      <c r="E17" s="381">
        <f t="shared" si="1"/>
        <v>94.270284510010541</v>
      </c>
      <c r="F17" s="382">
        <v>16.100000000000001</v>
      </c>
      <c r="G17" s="383">
        <v>15.3</v>
      </c>
      <c r="H17" s="384">
        <f t="shared" si="2"/>
        <v>-0.80000000000000071</v>
      </c>
    </row>
    <row r="18" spans="1:8" ht="30">
      <c r="A18" s="378" t="s">
        <v>699</v>
      </c>
      <c r="B18" s="379">
        <v>7117</v>
      </c>
      <c r="C18" s="380">
        <v>7153</v>
      </c>
      <c r="D18" s="380">
        <f t="shared" si="0"/>
        <v>36</v>
      </c>
      <c r="E18" s="381">
        <f t="shared" si="1"/>
        <v>100.50583110861318</v>
      </c>
      <c r="F18" s="382">
        <v>13.7</v>
      </c>
      <c r="G18" s="383">
        <v>13.7</v>
      </c>
      <c r="H18" s="384">
        <f t="shared" si="2"/>
        <v>0</v>
      </c>
    </row>
    <row r="19" spans="1:8" ht="30">
      <c r="A19" s="378" t="s">
        <v>700</v>
      </c>
      <c r="B19" s="379">
        <v>2340</v>
      </c>
      <c r="C19" s="380">
        <v>2408</v>
      </c>
      <c r="D19" s="380">
        <f t="shared" si="0"/>
        <v>68</v>
      </c>
      <c r="E19" s="381">
        <f t="shared" si="1"/>
        <v>102.9059829059829</v>
      </c>
      <c r="F19" s="382">
        <v>12.6</v>
      </c>
      <c r="G19" s="383">
        <v>12.9</v>
      </c>
      <c r="H19" s="384">
        <f t="shared" si="2"/>
        <v>0.30000000000000071</v>
      </c>
    </row>
    <row r="20" spans="1:8" ht="15">
      <c r="A20" s="378" t="s">
        <v>701</v>
      </c>
      <c r="B20" s="379">
        <v>3879</v>
      </c>
      <c r="C20" s="380">
        <v>4027</v>
      </c>
      <c r="D20" s="380">
        <f t="shared" si="0"/>
        <v>148</v>
      </c>
      <c r="E20" s="381">
        <f t="shared" si="1"/>
        <v>103.81541634441867</v>
      </c>
      <c r="F20" s="382">
        <v>12.2</v>
      </c>
      <c r="G20" s="383">
        <v>12.6</v>
      </c>
      <c r="H20" s="384">
        <f t="shared" si="2"/>
        <v>0.40000000000000036</v>
      </c>
    </row>
    <row r="21" spans="1:8" ht="15">
      <c r="A21" s="378" t="s">
        <v>702</v>
      </c>
      <c r="B21" s="379">
        <v>6094</v>
      </c>
      <c r="C21" s="380">
        <v>5883</v>
      </c>
      <c r="D21" s="380">
        <f t="shared" si="0"/>
        <v>-211</v>
      </c>
      <c r="E21" s="381">
        <f t="shared" si="1"/>
        <v>96.537577945520184</v>
      </c>
      <c r="F21" s="385">
        <v>10.6</v>
      </c>
      <c r="G21" s="386">
        <v>10.199999999999999</v>
      </c>
      <c r="H21" s="384">
        <f t="shared" si="2"/>
        <v>-0.40000000000000036</v>
      </c>
    </row>
    <row r="22" spans="1:8" ht="15">
      <c r="A22" s="378" t="s">
        <v>703</v>
      </c>
      <c r="B22" s="379">
        <v>10714</v>
      </c>
      <c r="C22" s="380">
        <v>11006</v>
      </c>
      <c r="D22" s="380">
        <f t="shared" si="0"/>
        <v>292</v>
      </c>
      <c r="E22" s="381">
        <f t="shared" si="1"/>
        <v>102.72540601082696</v>
      </c>
      <c r="F22" s="382">
        <v>15.1</v>
      </c>
      <c r="G22" s="383">
        <v>15.5</v>
      </c>
      <c r="H22" s="384">
        <f t="shared" si="2"/>
        <v>0.40000000000000036</v>
      </c>
    </row>
    <row r="23" spans="1:8" ht="30">
      <c r="A23" s="378" t="s">
        <v>704</v>
      </c>
      <c r="B23" s="379">
        <v>7901</v>
      </c>
      <c r="C23" s="380">
        <v>7731</v>
      </c>
      <c r="D23" s="380">
        <f t="shared" si="0"/>
        <v>-170</v>
      </c>
      <c r="E23" s="381">
        <f t="shared" si="1"/>
        <v>97.848373623591954</v>
      </c>
      <c r="F23" s="382">
        <v>13.6</v>
      </c>
      <c r="G23" s="383">
        <v>13.4</v>
      </c>
      <c r="H23" s="384">
        <f t="shared" si="2"/>
        <v>-0.19999999999999929</v>
      </c>
    </row>
    <row r="24" spans="1:8" ht="15">
      <c r="A24" s="378" t="s">
        <v>705</v>
      </c>
      <c r="B24" s="379">
        <v>4676</v>
      </c>
      <c r="C24" s="380">
        <v>4947</v>
      </c>
      <c r="D24" s="380">
        <f t="shared" si="0"/>
        <v>271</v>
      </c>
      <c r="E24" s="381">
        <f t="shared" si="1"/>
        <v>105.79555175363558</v>
      </c>
      <c r="F24" s="382">
        <v>12.1</v>
      </c>
      <c r="G24" s="383">
        <v>12.7</v>
      </c>
      <c r="H24" s="384">
        <f t="shared" si="2"/>
        <v>0.59999999999999964</v>
      </c>
    </row>
    <row r="25" spans="1:8" ht="15.75" thickBot="1">
      <c r="A25" s="387" t="s">
        <v>706</v>
      </c>
      <c r="B25" s="388">
        <v>3606</v>
      </c>
      <c r="C25" s="389">
        <v>3888</v>
      </c>
      <c r="D25" s="390">
        <f t="shared" si="0"/>
        <v>282</v>
      </c>
      <c r="E25" s="391">
        <f t="shared" si="1"/>
        <v>107.82029950083194</v>
      </c>
      <c r="F25" s="392">
        <v>12.8</v>
      </c>
      <c r="G25" s="393">
        <v>13.6</v>
      </c>
      <c r="H25" s="394">
        <f t="shared" si="2"/>
        <v>0.79999999999999893</v>
      </c>
    </row>
    <row r="26" spans="1:8" ht="31.5" thickTop="1" thickBot="1">
      <c r="A26" s="395" t="s">
        <v>242</v>
      </c>
      <c r="B26" s="396">
        <v>161161</v>
      </c>
      <c r="C26" s="397">
        <v>164434</v>
      </c>
      <c r="D26" s="397">
        <f t="shared" si="0"/>
        <v>3273</v>
      </c>
      <c r="E26" s="398">
        <f t="shared" si="1"/>
        <v>102.03088836629209</v>
      </c>
      <c r="F26" s="399">
        <v>11.4</v>
      </c>
      <c r="G26" s="400">
        <v>11.6</v>
      </c>
      <c r="H26" s="401">
        <f t="shared" si="2"/>
        <v>0.19999999999999929</v>
      </c>
    </row>
  </sheetData>
  <mergeCells count="2">
    <mergeCell ref="A1:H1"/>
    <mergeCell ref="A2:A3"/>
  </mergeCells>
  <pageMargins left="0.7" right="0.7" top="0.75" bottom="0.75" header="0.3" footer="0.3"/>
</worksheet>
</file>

<file path=xl/worksheets/sheet62.xml><?xml version="1.0" encoding="utf-8"?>
<worksheet xmlns="http://schemas.openxmlformats.org/spreadsheetml/2006/main" xmlns:r="http://schemas.openxmlformats.org/officeDocument/2006/relationships">
  <dimension ref="A1:H26"/>
  <sheetViews>
    <sheetView workbookViewId="0">
      <selection activeCell="N14" sqref="N14"/>
    </sheetView>
  </sheetViews>
  <sheetFormatPr defaultRowHeight="14.25"/>
  <sheetData>
    <row r="1" spans="1:8" ht="15.75" thickBot="1">
      <c r="A1" s="402" t="s">
        <v>707</v>
      </c>
      <c r="B1" s="402"/>
      <c r="C1" s="402"/>
      <c r="D1" s="402"/>
      <c r="E1" s="402"/>
      <c r="F1" s="402"/>
      <c r="G1" s="402"/>
      <c r="H1" s="402"/>
    </row>
    <row r="2" spans="1:8" ht="60">
      <c r="A2" s="355" t="s">
        <v>675</v>
      </c>
      <c r="B2" s="356" t="s">
        <v>708</v>
      </c>
      <c r="C2" s="357" t="s">
        <v>709</v>
      </c>
      <c r="D2" s="358" t="s">
        <v>678</v>
      </c>
      <c r="E2" s="359" t="s">
        <v>679</v>
      </c>
      <c r="F2" s="403" t="s">
        <v>710</v>
      </c>
      <c r="G2" s="404" t="s">
        <v>711</v>
      </c>
      <c r="H2" s="361" t="s">
        <v>678</v>
      </c>
    </row>
    <row r="3" spans="1:8" ht="15" thickBot="1">
      <c r="A3" s="363"/>
      <c r="B3" s="364">
        <v>1</v>
      </c>
      <c r="C3" s="365">
        <v>2</v>
      </c>
      <c r="D3" s="366" t="s">
        <v>682</v>
      </c>
      <c r="E3" s="367" t="s">
        <v>683</v>
      </c>
      <c r="F3" s="368">
        <v>5</v>
      </c>
      <c r="G3" s="369">
        <v>6</v>
      </c>
      <c r="H3" s="405" t="s">
        <v>684</v>
      </c>
    </row>
    <row r="4" spans="1:8" ht="15.75" thickTop="1">
      <c r="A4" s="371" t="s">
        <v>685</v>
      </c>
      <c r="B4" s="372">
        <v>5100</v>
      </c>
      <c r="C4" s="373">
        <v>5103</v>
      </c>
      <c r="D4" s="373">
        <f>(C4-B4)</f>
        <v>3</v>
      </c>
      <c r="E4" s="374">
        <f>(C4/B4)*100</f>
        <v>100.05882352941175</v>
      </c>
      <c r="F4" s="406">
        <v>4408</v>
      </c>
      <c r="G4" s="407">
        <v>5215</v>
      </c>
      <c r="H4" s="408">
        <f>(G4-F4)</f>
        <v>807</v>
      </c>
    </row>
    <row r="5" spans="1:8" ht="15">
      <c r="A5" s="378" t="s">
        <v>686</v>
      </c>
      <c r="B5" s="379">
        <v>5468</v>
      </c>
      <c r="C5" s="409">
        <v>5804</v>
      </c>
      <c r="D5" s="409">
        <f t="shared" ref="D5:D26" si="0">(C5-B5)</f>
        <v>336</v>
      </c>
      <c r="E5" s="381">
        <f t="shared" ref="E5:E26" si="1">(C5/B5)*100</f>
        <v>106.14484272128747</v>
      </c>
      <c r="F5" s="410">
        <v>5194</v>
      </c>
      <c r="G5" s="411">
        <v>5400</v>
      </c>
      <c r="H5" s="412">
        <f t="shared" ref="H5:H26" si="2">(G5-F5)</f>
        <v>206</v>
      </c>
    </row>
    <row r="6" spans="1:8" ht="30">
      <c r="A6" s="378" t="s">
        <v>687</v>
      </c>
      <c r="B6" s="379">
        <v>9460</v>
      </c>
      <c r="C6" s="409">
        <v>10022</v>
      </c>
      <c r="D6" s="409">
        <f t="shared" si="0"/>
        <v>562</v>
      </c>
      <c r="E6" s="381">
        <f t="shared" si="1"/>
        <v>105.94080338266384</v>
      </c>
      <c r="F6" s="410">
        <v>8443</v>
      </c>
      <c r="G6" s="411">
        <v>9709</v>
      </c>
      <c r="H6" s="412">
        <f t="shared" si="2"/>
        <v>1266</v>
      </c>
    </row>
    <row r="7" spans="1:8" ht="15">
      <c r="A7" s="378" t="s">
        <v>688</v>
      </c>
      <c r="B7" s="379">
        <v>5083</v>
      </c>
      <c r="C7" s="409">
        <v>5203</v>
      </c>
      <c r="D7" s="409">
        <f t="shared" si="0"/>
        <v>120</v>
      </c>
      <c r="E7" s="381">
        <f t="shared" si="1"/>
        <v>102.36081054495376</v>
      </c>
      <c r="F7" s="413">
        <v>5023</v>
      </c>
      <c r="G7" s="414">
        <v>5043</v>
      </c>
      <c r="H7" s="412">
        <f t="shared" si="2"/>
        <v>20</v>
      </c>
    </row>
    <row r="8" spans="1:8" ht="15">
      <c r="A8" s="378" t="s">
        <v>689</v>
      </c>
      <c r="B8" s="379">
        <v>7528</v>
      </c>
      <c r="C8" s="409">
        <v>8120</v>
      </c>
      <c r="D8" s="409">
        <f t="shared" si="0"/>
        <v>592</v>
      </c>
      <c r="E8" s="381">
        <f t="shared" si="1"/>
        <v>107.86397449521785</v>
      </c>
      <c r="F8" s="410">
        <v>7135</v>
      </c>
      <c r="G8" s="411">
        <v>7482</v>
      </c>
      <c r="H8" s="412">
        <f t="shared" si="2"/>
        <v>347</v>
      </c>
    </row>
    <row r="9" spans="1:8" ht="15">
      <c r="A9" s="378" t="s">
        <v>690</v>
      </c>
      <c r="B9" s="379">
        <v>32329</v>
      </c>
      <c r="C9" s="409">
        <v>32011</v>
      </c>
      <c r="D9" s="409">
        <f t="shared" si="0"/>
        <v>-318</v>
      </c>
      <c r="E9" s="381">
        <f t="shared" si="1"/>
        <v>99.016363017724032</v>
      </c>
      <c r="F9" s="410">
        <v>27866</v>
      </c>
      <c r="G9" s="411">
        <v>31189</v>
      </c>
      <c r="H9" s="412">
        <f t="shared" si="2"/>
        <v>3323</v>
      </c>
    </row>
    <row r="10" spans="1:8" ht="15">
      <c r="A10" s="378" t="s">
        <v>691</v>
      </c>
      <c r="B10" s="379">
        <v>12706</v>
      </c>
      <c r="C10" s="409">
        <v>13168</v>
      </c>
      <c r="D10" s="409">
        <f t="shared" si="0"/>
        <v>462</v>
      </c>
      <c r="E10" s="381">
        <f t="shared" si="1"/>
        <v>103.63607744372739</v>
      </c>
      <c r="F10" s="410">
        <v>12132</v>
      </c>
      <c r="G10" s="411">
        <v>13074</v>
      </c>
      <c r="H10" s="412">
        <f t="shared" si="2"/>
        <v>942</v>
      </c>
    </row>
    <row r="11" spans="1:8" ht="30">
      <c r="A11" s="378" t="s">
        <v>692</v>
      </c>
      <c r="B11" s="379">
        <v>9757</v>
      </c>
      <c r="C11" s="409">
        <v>10309</v>
      </c>
      <c r="D11" s="409">
        <f t="shared" si="0"/>
        <v>552</v>
      </c>
      <c r="E11" s="381">
        <f t="shared" si="1"/>
        <v>105.6574766834068</v>
      </c>
      <c r="F11" s="410">
        <v>9432</v>
      </c>
      <c r="G11" s="411">
        <v>10200</v>
      </c>
      <c r="H11" s="412">
        <f t="shared" si="2"/>
        <v>768</v>
      </c>
    </row>
    <row r="12" spans="1:8" ht="30">
      <c r="A12" s="378" t="s">
        <v>693</v>
      </c>
      <c r="B12" s="379">
        <v>2583</v>
      </c>
      <c r="C12" s="409">
        <v>2943</v>
      </c>
      <c r="D12" s="409">
        <f t="shared" si="0"/>
        <v>360</v>
      </c>
      <c r="E12" s="381">
        <f t="shared" si="1"/>
        <v>113.93728222996515</v>
      </c>
      <c r="F12" s="410">
        <v>2528</v>
      </c>
      <c r="G12" s="411">
        <v>2842</v>
      </c>
      <c r="H12" s="412">
        <f t="shared" si="2"/>
        <v>314</v>
      </c>
    </row>
    <row r="13" spans="1:8" ht="30">
      <c r="A13" s="378" t="s">
        <v>694</v>
      </c>
      <c r="B13" s="379">
        <v>7183</v>
      </c>
      <c r="C13" s="409">
        <v>7279</v>
      </c>
      <c r="D13" s="409">
        <f t="shared" si="0"/>
        <v>96</v>
      </c>
      <c r="E13" s="381">
        <f t="shared" si="1"/>
        <v>101.33648893220104</v>
      </c>
      <c r="F13" s="410">
        <v>6724</v>
      </c>
      <c r="G13" s="411">
        <v>7469</v>
      </c>
      <c r="H13" s="412">
        <f t="shared" si="2"/>
        <v>745</v>
      </c>
    </row>
    <row r="14" spans="1:8" ht="30">
      <c r="A14" s="378" t="s">
        <v>695</v>
      </c>
      <c r="B14" s="379">
        <v>6125</v>
      </c>
      <c r="C14" s="409">
        <v>6222</v>
      </c>
      <c r="D14" s="409">
        <f t="shared" si="0"/>
        <v>97</v>
      </c>
      <c r="E14" s="381">
        <f t="shared" si="1"/>
        <v>101.58367346938775</v>
      </c>
      <c r="F14" s="410">
        <v>5682</v>
      </c>
      <c r="G14" s="411">
        <v>6317</v>
      </c>
      <c r="H14" s="412">
        <f t="shared" si="2"/>
        <v>635</v>
      </c>
    </row>
    <row r="15" spans="1:8" ht="30">
      <c r="A15" s="378" t="s">
        <v>696</v>
      </c>
      <c r="B15" s="379">
        <v>15550</v>
      </c>
      <c r="C15" s="409">
        <v>16131</v>
      </c>
      <c r="D15" s="409">
        <f t="shared" si="0"/>
        <v>581</v>
      </c>
      <c r="E15" s="381">
        <f t="shared" si="1"/>
        <v>103.73633440514469</v>
      </c>
      <c r="F15" s="410">
        <v>14901</v>
      </c>
      <c r="G15" s="411">
        <v>16208</v>
      </c>
      <c r="H15" s="412">
        <f t="shared" si="2"/>
        <v>1307</v>
      </c>
    </row>
    <row r="16" spans="1:8" ht="30">
      <c r="A16" s="378" t="s">
        <v>697</v>
      </c>
      <c r="B16" s="379">
        <v>9128</v>
      </c>
      <c r="C16" s="409">
        <v>9763</v>
      </c>
      <c r="D16" s="409">
        <f t="shared" si="0"/>
        <v>635</v>
      </c>
      <c r="E16" s="381">
        <f t="shared" si="1"/>
        <v>106.95661700262926</v>
      </c>
      <c r="F16" s="410">
        <v>7861</v>
      </c>
      <c r="G16" s="411">
        <v>8938</v>
      </c>
      <c r="H16" s="412">
        <f t="shared" si="2"/>
        <v>1077</v>
      </c>
    </row>
    <row r="17" spans="1:8" ht="15">
      <c r="A17" s="378" t="s">
        <v>698</v>
      </c>
      <c r="B17" s="379">
        <v>7184</v>
      </c>
      <c r="C17" s="409">
        <v>7576</v>
      </c>
      <c r="D17" s="409">
        <f t="shared" si="0"/>
        <v>392</v>
      </c>
      <c r="E17" s="381">
        <f t="shared" si="1"/>
        <v>105.456570155902</v>
      </c>
      <c r="F17" s="410">
        <v>6662</v>
      </c>
      <c r="G17" s="411">
        <v>8011</v>
      </c>
      <c r="H17" s="412">
        <f t="shared" si="2"/>
        <v>1349</v>
      </c>
    </row>
    <row r="18" spans="1:8" ht="30">
      <c r="A18" s="378" t="s">
        <v>699</v>
      </c>
      <c r="B18" s="379">
        <v>9821</v>
      </c>
      <c r="C18" s="409">
        <v>10136</v>
      </c>
      <c r="D18" s="409">
        <f t="shared" si="0"/>
        <v>315</v>
      </c>
      <c r="E18" s="381">
        <f t="shared" si="1"/>
        <v>103.20741268709908</v>
      </c>
      <c r="F18" s="410">
        <v>9377</v>
      </c>
      <c r="G18" s="411">
        <v>10100</v>
      </c>
      <c r="H18" s="412">
        <f t="shared" si="2"/>
        <v>723</v>
      </c>
    </row>
    <row r="19" spans="1:8" ht="30">
      <c r="A19" s="378" t="s">
        <v>700</v>
      </c>
      <c r="B19" s="379">
        <v>2749</v>
      </c>
      <c r="C19" s="409">
        <v>3253</v>
      </c>
      <c r="D19" s="409">
        <f t="shared" si="0"/>
        <v>504</v>
      </c>
      <c r="E19" s="381">
        <f t="shared" si="1"/>
        <v>118.33393961440524</v>
      </c>
      <c r="F19" s="410">
        <v>2549</v>
      </c>
      <c r="G19" s="411">
        <v>3185</v>
      </c>
      <c r="H19" s="412">
        <f t="shared" si="2"/>
        <v>636</v>
      </c>
    </row>
    <row r="20" spans="1:8" ht="15">
      <c r="A20" s="378" t="s">
        <v>701</v>
      </c>
      <c r="B20" s="379">
        <v>5108</v>
      </c>
      <c r="C20" s="409">
        <v>4984</v>
      </c>
      <c r="D20" s="409">
        <f t="shared" si="0"/>
        <v>-124</v>
      </c>
      <c r="E20" s="381">
        <f t="shared" si="1"/>
        <v>97.572435395458101</v>
      </c>
      <c r="F20" s="410">
        <v>4550</v>
      </c>
      <c r="G20" s="411">
        <v>4836</v>
      </c>
      <c r="H20" s="412">
        <f t="shared" si="2"/>
        <v>286</v>
      </c>
    </row>
    <row r="21" spans="1:8" ht="15">
      <c r="A21" s="378" t="s">
        <v>702</v>
      </c>
      <c r="B21" s="379">
        <v>7729</v>
      </c>
      <c r="C21" s="409">
        <v>7354</v>
      </c>
      <c r="D21" s="409">
        <f t="shared" si="0"/>
        <v>-375</v>
      </c>
      <c r="E21" s="381">
        <f t="shared" si="1"/>
        <v>95.148143356190971</v>
      </c>
      <c r="F21" s="413">
        <v>6969</v>
      </c>
      <c r="G21" s="414">
        <v>7565</v>
      </c>
      <c r="H21" s="412">
        <f t="shared" si="2"/>
        <v>596</v>
      </c>
    </row>
    <row r="22" spans="1:8" ht="15">
      <c r="A22" s="378" t="s">
        <v>703</v>
      </c>
      <c r="B22" s="379">
        <v>13296</v>
      </c>
      <c r="C22" s="409">
        <v>13220</v>
      </c>
      <c r="D22" s="409">
        <f t="shared" si="0"/>
        <v>-76</v>
      </c>
      <c r="E22" s="381">
        <f t="shared" si="1"/>
        <v>99.428399518652228</v>
      </c>
      <c r="F22" s="410">
        <v>12005</v>
      </c>
      <c r="G22" s="411">
        <v>12928</v>
      </c>
      <c r="H22" s="412">
        <f t="shared" si="2"/>
        <v>923</v>
      </c>
    </row>
    <row r="23" spans="1:8" ht="30">
      <c r="A23" s="378" t="s">
        <v>704</v>
      </c>
      <c r="B23" s="379">
        <v>9626</v>
      </c>
      <c r="C23" s="409">
        <v>9359</v>
      </c>
      <c r="D23" s="409">
        <f t="shared" si="0"/>
        <v>-267</v>
      </c>
      <c r="E23" s="381">
        <f t="shared" si="1"/>
        <v>97.226262206523998</v>
      </c>
      <c r="F23" s="410">
        <v>8873</v>
      </c>
      <c r="G23" s="411">
        <v>9529</v>
      </c>
      <c r="H23" s="412">
        <f t="shared" si="2"/>
        <v>656</v>
      </c>
    </row>
    <row r="24" spans="1:8" ht="15">
      <c r="A24" s="378" t="s">
        <v>705</v>
      </c>
      <c r="B24" s="379">
        <v>5718</v>
      </c>
      <c r="C24" s="409">
        <v>6216</v>
      </c>
      <c r="D24" s="409">
        <f t="shared" si="0"/>
        <v>498</v>
      </c>
      <c r="E24" s="381">
        <f t="shared" si="1"/>
        <v>108.7093389296957</v>
      </c>
      <c r="F24" s="410">
        <v>5281</v>
      </c>
      <c r="G24" s="411">
        <v>5945</v>
      </c>
      <c r="H24" s="412">
        <f t="shared" si="2"/>
        <v>664</v>
      </c>
    </row>
    <row r="25" spans="1:8" ht="15.75" thickBot="1">
      <c r="A25" s="387" t="s">
        <v>706</v>
      </c>
      <c r="B25" s="388">
        <v>3517</v>
      </c>
      <c r="C25" s="389">
        <v>3652</v>
      </c>
      <c r="D25" s="390">
        <f t="shared" si="0"/>
        <v>135</v>
      </c>
      <c r="E25" s="391">
        <f t="shared" si="1"/>
        <v>103.83849872050041</v>
      </c>
      <c r="F25" s="415">
        <v>3086</v>
      </c>
      <c r="G25" s="416">
        <v>3370</v>
      </c>
      <c r="H25" s="417">
        <f t="shared" si="2"/>
        <v>284</v>
      </c>
    </row>
    <row r="26" spans="1:8" ht="31.5" thickTop="1" thickBot="1">
      <c r="A26" s="395" t="s">
        <v>242</v>
      </c>
      <c r="B26" s="396">
        <f>SUM(B4:B25)</f>
        <v>192748</v>
      </c>
      <c r="C26" s="397">
        <f>SUM(C4:C25)</f>
        <v>197828</v>
      </c>
      <c r="D26" s="397">
        <f t="shared" si="0"/>
        <v>5080</v>
      </c>
      <c r="E26" s="398">
        <f t="shared" si="1"/>
        <v>102.63556560898168</v>
      </c>
      <c r="F26" s="418">
        <f>SUM(F4:F25)</f>
        <v>176681</v>
      </c>
      <c r="G26" s="419">
        <f>SUM(G4:G25)</f>
        <v>194555</v>
      </c>
      <c r="H26" s="420">
        <f t="shared" si="2"/>
        <v>17874</v>
      </c>
    </row>
  </sheetData>
  <mergeCells count="2">
    <mergeCell ref="A1:H1"/>
    <mergeCell ref="A2:A3"/>
  </mergeCells>
  <pageMargins left="0.7" right="0.7" top="0.75" bottom="0.75" header="0.3" footer="0.3"/>
</worksheet>
</file>

<file path=xl/worksheets/sheet63.xml><?xml version="1.0" encoding="utf-8"?>
<worksheet xmlns="http://schemas.openxmlformats.org/spreadsheetml/2006/main" xmlns:r="http://schemas.openxmlformats.org/officeDocument/2006/relationships">
  <dimension ref="A1:O29"/>
  <sheetViews>
    <sheetView view="pageBreakPreview" zoomScaleNormal="90" zoomScaleSheetLayoutView="100" workbookViewId="0">
      <selection activeCell="J18" sqref="J18"/>
    </sheetView>
  </sheetViews>
  <sheetFormatPr defaultRowHeight="14.25"/>
  <cols>
    <col min="1" max="1" width="18" style="442" customWidth="1"/>
    <col min="2" max="3" width="12" style="442" customWidth="1"/>
    <col min="4" max="5" width="9" style="442"/>
    <col min="6" max="7" width="12" customWidth="1"/>
    <col min="10" max="11" width="11.875" customWidth="1"/>
    <col min="14" max="256" width="9" style="442"/>
    <col min="257" max="257" width="18" style="442" customWidth="1"/>
    <col min="258" max="259" width="12" style="442" customWidth="1"/>
    <col min="260" max="261" width="9" style="442"/>
    <col min="262" max="263" width="12" style="442" customWidth="1"/>
    <col min="264" max="265" width="9" style="442"/>
    <col min="266" max="267" width="11.875" style="442" customWidth="1"/>
    <col min="268" max="512" width="9" style="442"/>
    <col min="513" max="513" width="18" style="442" customWidth="1"/>
    <col min="514" max="515" width="12" style="442" customWidth="1"/>
    <col min="516" max="517" width="9" style="442"/>
    <col min="518" max="519" width="12" style="442" customWidth="1"/>
    <col min="520" max="521" width="9" style="442"/>
    <col min="522" max="523" width="11.875" style="442" customWidth="1"/>
    <col min="524" max="768" width="9" style="442"/>
    <col min="769" max="769" width="18" style="442" customWidth="1"/>
    <col min="770" max="771" width="12" style="442" customWidth="1"/>
    <col min="772" max="773" width="9" style="442"/>
    <col min="774" max="775" width="12" style="442" customWidth="1"/>
    <col min="776" max="777" width="9" style="442"/>
    <col min="778" max="779" width="11.875" style="442" customWidth="1"/>
    <col min="780" max="1024" width="9" style="442"/>
    <col min="1025" max="1025" width="18" style="442" customWidth="1"/>
    <col min="1026" max="1027" width="12" style="442" customWidth="1"/>
    <col min="1028" max="1029" width="9" style="442"/>
    <col min="1030" max="1031" width="12" style="442" customWidth="1"/>
    <col min="1032" max="1033" width="9" style="442"/>
    <col min="1034" max="1035" width="11.875" style="442" customWidth="1"/>
    <col min="1036" max="1280" width="9" style="442"/>
    <col min="1281" max="1281" width="18" style="442" customWidth="1"/>
    <col min="1282" max="1283" width="12" style="442" customWidth="1"/>
    <col min="1284" max="1285" width="9" style="442"/>
    <col min="1286" max="1287" width="12" style="442" customWidth="1"/>
    <col min="1288" max="1289" width="9" style="442"/>
    <col min="1290" max="1291" width="11.875" style="442" customWidth="1"/>
    <col min="1292" max="1536" width="9" style="442"/>
    <col min="1537" max="1537" width="18" style="442" customWidth="1"/>
    <col min="1538" max="1539" width="12" style="442" customWidth="1"/>
    <col min="1540" max="1541" width="9" style="442"/>
    <col min="1542" max="1543" width="12" style="442" customWidth="1"/>
    <col min="1544" max="1545" width="9" style="442"/>
    <col min="1546" max="1547" width="11.875" style="442" customWidth="1"/>
    <col min="1548" max="1792" width="9" style="442"/>
    <col min="1793" max="1793" width="18" style="442" customWidth="1"/>
    <col min="1794" max="1795" width="12" style="442" customWidth="1"/>
    <col min="1796" max="1797" width="9" style="442"/>
    <col min="1798" max="1799" width="12" style="442" customWidth="1"/>
    <col min="1800" max="1801" width="9" style="442"/>
    <col min="1802" max="1803" width="11.875" style="442" customWidth="1"/>
    <col min="1804" max="2048" width="9" style="442"/>
    <col min="2049" max="2049" width="18" style="442" customWidth="1"/>
    <col min="2050" max="2051" width="12" style="442" customWidth="1"/>
    <col min="2052" max="2053" width="9" style="442"/>
    <col min="2054" max="2055" width="12" style="442" customWidth="1"/>
    <col min="2056" max="2057" width="9" style="442"/>
    <col min="2058" max="2059" width="11.875" style="442" customWidth="1"/>
    <col min="2060" max="2304" width="9" style="442"/>
    <col min="2305" max="2305" width="18" style="442" customWidth="1"/>
    <col min="2306" max="2307" width="12" style="442" customWidth="1"/>
    <col min="2308" max="2309" width="9" style="442"/>
    <col min="2310" max="2311" width="12" style="442" customWidth="1"/>
    <col min="2312" max="2313" width="9" style="442"/>
    <col min="2314" max="2315" width="11.875" style="442" customWidth="1"/>
    <col min="2316" max="2560" width="9" style="442"/>
    <col min="2561" max="2561" width="18" style="442" customWidth="1"/>
    <col min="2562" max="2563" width="12" style="442" customWidth="1"/>
    <col min="2564" max="2565" width="9" style="442"/>
    <col min="2566" max="2567" width="12" style="442" customWidth="1"/>
    <col min="2568" max="2569" width="9" style="442"/>
    <col min="2570" max="2571" width="11.875" style="442" customWidth="1"/>
    <col min="2572" max="2816" width="9" style="442"/>
    <col min="2817" max="2817" width="18" style="442" customWidth="1"/>
    <col min="2818" max="2819" width="12" style="442" customWidth="1"/>
    <col min="2820" max="2821" width="9" style="442"/>
    <col min="2822" max="2823" width="12" style="442" customWidth="1"/>
    <col min="2824" max="2825" width="9" style="442"/>
    <col min="2826" max="2827" width="11.875" style="442" customWidth="1"/>
    <col min="2828" max="3072" width="9" style="442"/>
    <col min="3073" max="3073" width="18" style="442" customWidth="1"/>
    <col min="3074" max="3075" width="12" style="442" customWidth="1"/>
    <col min="3076" max="3077" width="9" style="442"/>
    <col min="3078" max="3079" width="12" style="442" customWidth="1"/>
    <col min="3080" max="3081" width="9" style="442"/>
    <col min="3082" max="3083" width="11.875" style="442" customWidth="1"/>
    <col min="3084" max="3328" width="9" style="442"/>
    <col min="3329" max="3329" width="18" style="442" customWidth="1"/>
    <col min="3330" max="3331" width="12" style="442" customWidth="1"/>
    <col min="3332" max="3333" width="9" style="442"/>
    <col min="3334" max="3335" width="12" style="442" customWidth="1"/>
    <col min="3336" max="3337" width="9" style="442"/>
    <col min="3338" max="3339" width="11.875" style="442" customWidth="1"/>
    <col min="3340" max="3584" width="9" style="442"/>
    <col min="3585" max="3585" width="18" style="442" customWidth="1"/>
    <col min="3586" max="3587" width="12" style="442" customWidth="1"/>
    <col min="3588" max="3589" width="9" style="442"/>
    <col min="3590" max="3591" width="12" style="442" customWidth="1"/>
    <col min="3592" max="3593" width="9" style="442"/>
    <col min="3594" max="3595" width="11.875" style="442" customWidth="1"/>
    <col min="3596" max="3840" width="9" style="442"/>
    <col min="3841" max="3841" width="18" style="442" customWidth="1"/>
    <col min="3842" max="3843" width="12" style="442" customWidth="1"/>
    <col min="3844" max="3845" width="9" style="442"/>
    <col min="3846" max="3847" width="12" style="442" customWidth="1"/>
    <col min="3848" max="3849" width="9" style="442"/>
    <col min="3850" max="3851" width="11.875" style="442" customWidth="1"/>
    <col min="3852" max="4096" width="9" style="442"/>
    <col min="4097" max="4097" width="18" style="442" customWidth="1"/>
    <col min="4098" max="4099" width="12" style="442" customWidth="1"/>
    <col min="4100" max="4101" width="9" style="442"/>
    <col min="4102" max="4103" width="12" style="442" customWidth="1"/>
    <col min="4104" max="4105" width="9" style="442"/>
    <col min="4106" max="4107" width="11.875" style="442" customWidth="1"/>
    <col min="4108" max="4352" width="9" style="442"/>
    <col min="4353" max="4353" width="18" style="442" customWidth="1"/>
    <col min="4354" max="4355" width="12" style="442" customWidth="1"/>
    <col min="4356" max="4357" width="9" style="442"/>
    <col min="4358" max="4359" width="12" style="442" customWidth="1"/>
    <col min="4360" max="4361" width="9" style="442"/>
    <col min="4362" max="4363" width="11.875" style="442" customWidth="1"/>
    <col min="4364" max="4608" width="9" style="442"/>
    <col min="4609" max="4609" width="18" style="442" customWidth="1"/>
    <col min="4610" max="4611" width="12" style="442" customWidth="1"/>
    <col min="4612" max="4613" width="9" style="442"/>
    <col min="4614" max="4615" width="12" style="442" customWidth="1"/>
    <col min="4616" max="4617" width="9" style="442"/>
    <col min="4618" max="4619" width="11.875" style="442" customWidth="1"/>
    <col min="4620" max="4864" width="9" style="442"/>
    <col min="4865" max="4865" width="18" style="442" customWidth="1"/>
    <col min="4866" max="4867" width="12" style="442" customWidth="1"/>
    <col min="4868" max="4869" width="9" style="442"/>
    <col min="4870" max="4871" width="12" style="442" customWidth="1"/>
    <col min="4872" max="4873" width="9" style="442"/>
    <col min="4874" max="4875" width="11.875" style="442" customWidth="1"/>
    <col min="4876" max="5120" width="9" style="442"/>
    <col min="5121" max="5121" width="18" style="442" customWidth="1"/>
    <col min="5122" max="5123" width="12" style="442" customWidth="1"/>
    <col min="5124" max="5125" width="9" style="442"/>
    <col min="5126" max="5127" width="12" style="442" customWidth="1"/>
    <col min="5128" max="5129" width="9" style="442"/>
    <col min="5130" max="5131" width="11.875" style="442" customWidth="1"/>
    <col min="5132" max="5376" width="9" style="442"/>
    <col min="5377" max="5377" width="18" style="442" customWidth="1"/>
    <col min="5378" max="5379" width="12" style="442" customWidth="1"/>
    <col min="5380" max="5381" width="9" style="442"/>
    <col min="5382" max="5383" width="12" style="442" customWidth="1"/>
    <col min="5384" max="5385" width="9" style="442"/>
    <col min="5386" max="5387" width="11.875" style="442" customWidth="1"/>
    <col min="5388" max="5632" width="9" style="442"/>
    <col min="5633" max="5633" width="18" style="442" customWidth="1"/>
    <col min="5634" max="5635" width="12" style="442" customWidth="1"/>
    <col min="5636" max="5637" width="9" style="442"/>
    <col min="5638" max="5639" width="12" style="442" customWidth="1"/>
    <col min="5640" max="5641" width="9" style="442"/>
    <col min="5642" max="5643" width="11.875" style="442" customWidth="1"/>
    <col min="5644" max="5888" width="9" style="442"/>
    <col min="5889" max="5889" width="18" style="442" customWidth="1"/>
    <col min="5890" max="5891" width="12" style="442" customWidth="1"/>
    <col min="5892" max="5893" width="9" style="442"/>
    <col min="5894" max="5895" width="12" style="442" customWidth="1"/>
    <col min="5896" max="5897" width="9" style="442"/>
    <col min="5898" max="5899" width="11.875" style="442" customWidth="1"/>
    <col min="5900" max="6144" width="9" style="442"/>
    <col min="6145" max="6145" width="18" style="442" customWidth="1"/>
    <col min="6146" max="6147" width="12" style="442" customWidth="1"/>
    <col min="6148" max="6149" width="9" style="442"/>
    <col min="6150" max="6151" width="12" style="442" customWidth="1"/>
    <col min="6152" max="6153" width="9" style="442"/>
    <col min="6154" max="6155" width="11.875" style="442" customWidth="1"/>
    <col min="6156" max="6400" width="9" style="442"/>
    <col min="6401" max="6401" width="18" style="442" customWidth="1"/>
    <col min="6402" max="6403" width="12" style="442" customWidth="1"/>
    <col min="6404" max="6405" width="9" style="442"/>
    <col min="6406" max="6407" width="12" style="442" customWidth="1"/>
    <col min="6408" max="6409" width="9" style="442"/>
    <col min="6410" max="6411" width="11.875" style="442" customWidth="1"/>
    <col min="6412" max="6656" width="9" style="442"/>
    <col min="6657" max="6657" width="18" style="442" customWidth="1"/>
    <col min="6658" max="6659" width="12" style="442" customWidth="1"/>
    <col min="6660" max="6661" width="9" style="442"/>
    <col min="6662" max="6663" width="12" style="442" customWidth="1"/>
    <col min="6664" max="6665" width="9" style="442"/>
    <col min="6666" max="6667" width="11.875" style="442" customWidth="1"/>
    <col min="6668" max="6912" width="9" style="442"/>
    <col min="6913" max="6913" width="18" style="442" customWidth="1"/>
    <col min="6914" max="6915" width="12" style="442" customWidth="1"/>
    <col min="6916" max="6917" width="9" style="442"/>
    <col min="6918" max="6919" width="12" style="442" customWidth="1"/>
    <col min="6920" max="6921" width="9" style="442"/>
    <col min="6922" max="6923" width="11.875" style="442" customWidth="1"/>
    <col min="6924" max="7168" width="9" style="442"/>
    <col min="7169" max="7169" width="18" style="442" customWidth="1"/>
    <col min="7170" max="7171" width="12" style="442" customWidth="1"/>
    <col min="7172" max="7173" width="9" style="442"/>
    <col min="7174" max="7175" width="12" style="442" customWidth="1"/>
    <col min="7176" max="7177" width="9" style="442"/>
    <col min="7178" max="7179" width="11.875" style="442" customWidth="1"/>
    <col min="7180" max="7424" width="9" style="442"/>
    <col min="7425" max="7425" width="18" style="442" customWidth="1"/>
    <col min="7426" max="7427" width="12" style="442" customWidth="1"/>
    <col min="7428" max="7429" width="9" style="442"/>
    <col min="7430" max="7431" width="12" style="442" customWidth="1"/>
    <col min="7432" max="7433" width="9" style="442"/>
    <col min="7434" max="7435" width="11.875" style="442" customWidth="1"/>
    <col min="7436" max="7680" width="9" style="442"/>
    <col min="7681" max="7681" width="18" style="442" customWidth="1"/>
    <col min="7682" max="7683" width="12" style="442" customWidth="1"/>
    <col min="7684" max="7685" width="9" style="442"/>
    <col min="7686" max="7687" width="12" style="442" customWidth="1"/>
    <col min="7688" max="7689" width="9" style="442"/>
    <col min="7690" max="7691" width="11.875" style="442" customWidth="1"/>
    <col min="7692" max="7936" width="9" style="442"/>
    <col min="7937" max="7937" width="18" style="442" customWidth="1"/>
    <col min="7938" max="7939" width="12" style="442" customWidth="1"/>
    <col min="7940" max="7941" width="9" style="442"/>
    <col min="7942" max="7943" width="12" style="442" customWidth="1"/>
    <col min="7944" max="7945" width="9" style="442"/>
    <col min="7946" max="7947" width="11.875" style="442" customWidth="1"/>
    <col min="7948" max="8192" width="9" style="442"/>
    <col min="8193" max="8193" width="18" style="442" customWidth="1"/>
    <col min="8194" max="8195" width="12" style="442" customWidth="1"/>
    <col min="8196" max="8197" width="9" style="442"/>
    <col min="8198" max="8199" width="12" style="442" customWidth="1"/>
    <col min="8200" max="8201" width="9" style="442"/>
    <col min="8202" max="8203" width="11.875" style="442" customWidth="1"/>
    <col min="8204" max="8448" width="9" style="442"/>
    <col min="8449" max="8449" width="18" style="442" customWidth="1"/>
    <col min="8450" max="8451" width="12" style="442" customWidth="1"/>
    <col min="8452" max="8453" width="9" style="442"/>
    <col min="8454" max="8455" width="12" style="442" customWidth="1"/>
    <col min="8456" max="8457" width="9" style="442"/>
    <col min="8458" max="8459" width="11.875" style="442" customWidth="1"/>
    <col min="8460" max="8704" width="9" style="442"/>
    <col min="8705" max="8705" width="18" style="442" customWidth="1"/>
    <col min="8706" max="8707" width="12" style="442" customWidth="1"/>
    <col min="8708" max="8709" width="9" style="442"/>
    <col min="8710" max="8711" width="12" style="442" customWidth="1"/>
    <col min="8712" max="8713" width="9" style="442"/>
    <col min="8714" max="8715" width="11.875" style="442" customWidth="1"/>
    <col min="8716" max="8960" width="9" style="442"/>
    <col min="8961" max="8961" width="18" style="442" customWidth="1"/>
    <col min="8962" max="8963" width="12" style="442" customWidth="1"/>
    <col min="8964" max="8965" width="9" style="442"/>
    <col min="8966" max="8967" width="12" style="442" customWidth="1"/>
    <col min="8968" max="8969" width="9" style="442"/>
    <col min="8970" max="8971" width="11.875" style="442" customWidth="1"/>
    <col min="8972" max="9216" width="9" style="442"/>
    <col min="9217" max="9217" width="18" style="442" customWidth="1"/>
    <col min="9218" max="9219" width="12" style="442" customWidth="1"/>
    <col min="9220" max="9221" width="9" style="442"/>
    <col min="9222" max="9223" width="12" style="442" customWidth="1"/>
    <col min="9224" max="9225" width="9" style="442"/>
    <col min="9226" max="9227" width="11.875" style="442" customWidth="1"/>
    <col min="9228" max="9472" width="9" style="442"/>
    <col min="9473" max="9473" width="18" style="442" customWidth="1"/>
    <col min="9474" max="9475" width="12" style="442" customWidth="1"/>
    <col min="9476" max="9477" width="9" style="442"/>
    <col min="9478" max="9479" width="12" style="442" customWidth="1"/>
    <col min="9480" max="9481" width="9" style="442"/>
    <col min="9482" max="9483" width="11.875" style="442" customWidth="1"/>
    <col min="9484" max="9728" width="9" style="442"/>
    <col min="9729" max="9729" width="18" style="442" customWidth="1"/>
    <col min="9730" max="9731" width="12" style="442" customWidth="1"/>
    <col min="9732" max="9733" width="9" style="442"/>
    <col min="9734" max="9735" width="12" style="442" customWidth="1"/>
    <col min="9736" max="9737" width="9" style="442"/>
    <col min="9738" max="9739" width="11.875" style="442" customWidth="1"/>
    <col min="9740" max="9984" width="9" style="442"/>
    <col min="9985" max="9985" width="18" style="442" customWidth="1"/>
    <col min="9986" max="9987" width="12" style="442" customWidth="1"/>
    <col min="9988" max="9989" width="9" style="442"/>
    <col min="9990" max="9991" width="12" style="442" customWidth="1"/>
    <col min="9992" max="9993" width="9" style="442"/>
    <col min="9994" max="9995" width="11.875" style="442" customWidth="1"/>
    <col min="9996" max="10240" width="9" style="442"/>
    <col min="10241" max="10241" width="18" style="442" customWidth="1"/>
    <col min="10242" max="10243" width="12" style="442" customWidth="1"/>
    <col min="10244" max="10245" width="9" style="442"/>
    <col min="10246" max="10247" width="12" style="442" customWidth="1"/>
    <col min="10248" max="10249" width="9" style="442"/>
    <col min="10250" max="10251" width="11.875" style="442" customWidth="1"/>
    <col min="10252" max="10496" width="9" style="442"/>
    <col min="10497" max="10497" width="18" style="442" customWidth="1"/>
    <col min="10498" max="10499" width="12" style="442" customWidth="1"/>
    <col min="10500" max="10501" width="9" style="442"/>
    <col min="10502" max="10503" width="12" style="442" customWidth="1"/>
    <col min="10504" max="10505" width="9" style="442"/>
    <col min="10506" max="10507" width="11.875" style="442" customWidth="1"/>
    <col min="10508" max="10752" width="9" style="442"/>
    <col min="10753" max="10753" width="18" style="442" customWidth="1"/>
    <col min="10754" max="10755" width="12" style="442" customWidth="1"/>
    <col min="10756" max="10757" width="9" style="442"/>
    <col min="10758" max="10759" width="12" style="442" customWidth="1"/>
    <col min="10760" max="10761" width="9" style="442"/>
    <col min="10762" max="10763" width="11.875" style="442" customWidth="1"/>
    <col min="10764" max="11008" width="9" style="442"/>
    <col min="11009" max="11009" width="18" style="442" customWidth="1"/>
    <col min="11010" max="11011" width="12" style="442" customWidth="1"/>
    <col min="11012" max="11013" width="9" style="442"/>
    <col min="11014" max="11015" width="12" style="442" customWidth="1"/>
    <col min="11016" max="11017" width="9" style="442"/>
    <col min="11018" max="11019" width="11.875" style="442" customWidth="1"/>
    <col min="11020" max="11264" width="9" style="442"/>
    <col min="11265" max="11265" width="18" style="442" customWidth="1"/>
    <col min="11266" max="11267" width="12" style="442" customWidth="1"/>
    <col min="11268" max="11269" width="9" style="442"/>
    <col min="11270" max="11271" width="12" style="442" customWidth="1"/>
    <col min="11272" max="11273" width="9" style="442"/>
    <col min="11274" max="11275" width="11.875" style="442" customWidth="1"/>
    <col min="11276" max="11520" width="9" style="442"/>
    <col min="11521" max="11521" width="18" style="442" customWidth="1"/>
    <col min="11522" max="11523" width="12" style="442" customWidth="1"/>
    <col min="11524" max="11525" width="9" style="442"/>
    <col min="11526" max="11527" width="12" style="442" customWidth="1"/>
    <col min="11528" max="11529" width="9" style="442"/>
    <col min="11530" max="11531" width="11.875" style="442" customWidth="1"/>
    <col min="11532" max="11776" width="9" style="442"/>
    <col min="11777" max="11777" width="18" style="442" customWidth="1"/>
    <col min="11778" max="11779" width="12" style="442" customWidth="1"/>
    <col min="11780" max="11781" width="9" style="442"/>
    <col min="11782" max="11783" width="12" style="442" customWidth="1"/>
    <col min="11784" max="11785" width="9" style="442"/>
    <col min="11786" max="11787" width="11.875" style="442" customWidth="1"/>
    <col min="11788" max="12032" width="9" style="442"/>
    <col min="12033" max="12033" width="18" style="442" customWidth="1"/>
    <col min="12034" max="12035" width="12" style="442" customWidth="1"/>
    <col min="12036" max="12037" width="9" style="442"/>
    <col min="12038" max="12039" width="12" style="442" customWidth="1"/>
    <col min="12040" max="12041" width="9" style="442"/>
    <col min="12042" max="12043" width="11.875" style="442" customWidth="1"/>
    <col min="12044" max="12288" width="9" style="442"/>
    <col min="12289" max="12289" width="18" style="442" customWidth="1"/>
    <col min="12290" max="12291" width="12" style="442" customWidth="1"/>
    <col min="12292" max="12293" width="9" style="442"/>
    <col min="12294" max="12295" width="12" style="442" customWidth="1"/>
    <col min="12296" max="12297" width="9" style="442"/>
    <col min="12298" max="12299" width="11.875" style="442" customWidth="1"/>
    <col min="12300" max="12544" width="9" style="442"/>
    <col min="12545" max="12545" width="18" style="442" customWidth="1"/>
    <col min="12546" max="12547" width="12" style="442" customWidth="1"/>
    <col min="12548" max="12549" width="9" style="442"/>
    <col min="12550" max="12551" width="12" style="442" customWidth="1"/>
    <col min="12552" max="12553" width="9" style="442"/>
    <col min="12554" max="12555" width="11.875" style="442" customWidth="1"/>
    <col min="12556" max="12800" width="9" style="442"/>
    <col min="12801" max="12801" width="18" style="442" customWidth="1"/>
    <col min="12802" max="12803" width="12" style="442" customWidth="1"/>
    <col min="12804" max="12805" width="9" style="442"/>
    <col min="12806" max="12807" width="12" style="442" customWidth="1"/>
    <col min="12808" max="12809" width="9" style="442"/>
    <col min="12810" max="12811" width="11.875" style="442" customWidth="1"/>
    <col min="12812" max="13056" width="9" style="442"/>
    <col min="13057" max="13057" width="18" style="442" customWidth="1"/>
    <col min="13058" max="13059" width="12" style="442" customWidth="1"/>
    <col min="13060" max="13061" width="9" style="442"/>
    <col min="13062" max="13063" width="12" style="442" customWidth="1"/>
    <col min="13064" max="13065" width="9" style="442"/>
    <col min="13066" max="13067" width="11.875" style="442" customWidth="1"/>
    <col min="13068" max="13312" width="9" style="442"/>
    <col min="13313" max="13313" width="18" style="442" customWidth="1"/>
    <col min="13314" max="13315" width="12" style="442" customWidth="1"/>
    <col min="13316" max="13317" width="9" style="442"/>
    <col min="13318" max="13319" width="12" style="442" customWidth="1"/>
    <col min="13320" max="13321" width="9" style="442"/>
    <col min="13322" max="13323" width="11.875" style="442" customWidth="1"/>
    <col min="13324" max="13568" width="9" style="442"/>
    <col min="13569" max="13569" width="18" style="442" customWidth="1"/>
    <col min="13570" max="13571" width="12" style="442" customWidth="1"/>
    <col min="13572" max="13573" width="9" style="442"/>
    <col min="13574" max="13575" width="12" style="442" customWidth="1"/>
    <col min="13576" max="13577" width="9" style="442"/>
    <col min="13578" max="13579" width="11.875" style="442" customWidth="1"/>
    <col min="13580" max="13824" width="9" style="442"/>
    <col min="13825" max="13825" width="18" style="442" customWidth="1"/>
    <col min="13826" max="13827" width="12" style="442" customWidth="1"/>
    <col min="13828" max="13829" width="9" style="442"/>
    <col min="13830" max="13831" width="12" style="442" customWidth="1"/>
    <col min="13832" max="13833" width="9" style="442"/>
    <col min="13834" max="13835" width="11.875" style="442" customWidth="1"/>
    <col min="13836" max="14080" width="9" style="442"/>
    <col min="14081" max="14081" width="18" style="442" customWidth="1"/>
    <col min="14082" max="14083" width="12" style="442" customWidth="1"/>
    <col min="14084" max="14085" width="9" style="442"/>
    <col min="14086" max="14087" width="12" style="442" customWidth="1"/>
    <col min="14088" max="14089" width="9" style="442"/>
    <col min="14090" max="14091" width="11.875" style="442" customWidth="1"/>
    <col min="14092" max="14336" width="9" style="442"/>
    <col min="14337" max="14337" width="18" style="442" customWidth="1"/>
    <col min="14338" max="14339" width="12" style="442" customWidth="1"/>
    <col min="14340" max="14341" width="9" style="442"/>
    <col min="14342" max="14343" width="12" style="442" customWidth="1"/>
    <col min="14344" max="14345" width="9" style="442"/>
    <col min="14346" max="14347" width="11.875" style="442" customWidth="1"/>
    <col min="14348" max="14592" width="9" style="442"/>
    <col min="14593" max="14593" width="18" style="442" customWidth="1"/>
    <col min="14594" max="14595" width="12" style="442" customWidth="1"/>
    <col min="14596" max="14597" width="9" style="442"/>
    <col min="14598" max="14599" width="12" style="442" customWidth="1"/>
    <col min="14600" max="14601" width="9" style="442"/>
    <col min="14602" max="14603" width="11.875" style="442" customWidth="1"/>
    <col min="14604" max="14848" width="9" style="442"/>
    <col min="14849" max="14849" width="18" style="442" customWidth="1"/>
    <col min="14850" max="14851" width="12" style="442" customWidth="1"/>
    <col min="14852" max="14853" width="9" style="442"/>
    <col min="14854" max="14855" width="12" style="442" customWidth="1"/>
    <col min="14856" max="14857" width="9" style="442"/>
    <col min="14858" max="14859" width="11.875" style="442" customWidth="1"/>
    <col min="14860" max="15104" width="9" style="442"/>
    <col min="15105" max="15105" width="18" style="442" customWidth="1"/>
    <col min="15106" max="15107" width="12" style="442" customWidth="1"/>
    <col min="15108" max="15109" width="9" style="442"/>
    <col min="15110" max="15111" width="12" style="442" customWidth="1"/>
    <col min="15112" max="15113" width="9" style="442"/>
    <col min="15114" max="15115" width="11.875" style="442" customWidth="1"/>
    <col min="15116" max="15360" width="9" style="442"/>
    <col min="15361" max="15361" width="18" style="442" customWidth="1"/>
    <col min="15362" max="15363" width="12" style="442" customWidth="1"/>
    <col min="15364" max="15365" width="9" style="442"/>
    <col min="15366" max="15367" width="12" style="442" customWidth="1"/>
    <col min="15368" max="15369" width="9" style="442"/>
    <col min="15370" max="15371" width="11.875" style="442" customWidth="1"/>
    <col min="15372" max="15616" width="9" style="442"/>
    <col min="15617" max="15617" width="18" style="442" customWidth="1"/>
    <col min="15618" max="15619" width="12" style="442" customWidth="1"/>
    <col min="15620" max="15621" width="9" style="442"/>
    <col min="15622" max="15623" width="12" style="442" customWidth="1"/>
    <col min="15624" max="15625" width="9" style="442"/>
    <col min="15626" max="15627" width="11.875" style="442" customWidth="1"/>
    <col min="15628" max="15872" width="9" style="442"/>
    <col min="15873" max="15873" width="18" style="442" customWidth="1"/>
    <col min="15874" max="15875" width="12" style="442" customWidth="1"/>
    <col min="15876" max="15877" width="9" style="442"/>
    <col min="15878" max="15879" width="12" style="442" customWidth="1"/>
    <col min="15880" max="15881" width="9" style="442"/>
    <col min="15882" max="15883" width="11.875" style="442" customWidth="1"/>
    <col min="15884" max="16128" width="9" style="442"/>
    <col min="16129" max="16129" width="18" style="442" customWidth="1"/>
    <col min="16130" max="16131" width="12" style="442" customWidth="1"/>
    <col min="16132" max="16133" width="9" style="442"/>
    <col min="16134" max="16135" width="12" style="442" customWidth="1"/>
    <col min="16136" max="16137" width="9" style="442"/>
    <col min="16138" max="16139" width="11.875" style="442" customWidth="1"/>
    <col min="16140" max="16384" width="9" style="442"/>
  </cols>
  <sheetData>
    <row r="1" spans="1:15" customFormat="1" ht="21.75" customHeight="1">
      <c r="A1" s="427" t="s">
        <v>713</v>
      </c>
      <c r="B1" s="427"/>
      <c r="C1" s="427"/>
      <c r="D1" s="427"/>
      <c r="E1" s="427"/>
      <c r="F1" s="427"/>
      <c r="G1" s="427"/>
      <c r="H1" s="427"/>
      <c r="I1" s="427"/>
      <c r="J1" s="427"/>
      <c r="K1" s="427"/>
      <c r="L1" s="427"/>
      <c r="M1" s="427"/>
    </row>
    <row r="2" spans="1:15" customFormat="1" ht="21.75" customHeight="1" thickBot="1">
      <c r="A2" s="428" t="s">
        <v>714</v>
      </c>
      <c r="B2" s="429" t="s">
        <v>715</v>
      </c>
      <c r="C2" s="429"/>
      <c r="D2" s="429"/>
      <c r="E2" s="429"/>
      <c r="F2" s="429" t="s">
        <v>716</v>
      </c>
      <c r="G2" s="429"/>
      <c r="H2" s="429"/>
      <c r="I2" s="429"/>
      <c r="J2" s="429" t="s">
        <v>717</v>
      </c>
      <c r="K2" s="429"/>
      <c r="L2" s="429"/>
      <c r="M2" s="429"/>
    </row>
    <row r="3" spans="1:15" ht="45">
      <c r="A3" s="430" t="s">
        <v>675</v>
      </c>
      <c r="B3" s="431" t="s">
        <v>718</v>
      </c>
      <c r="C3" s="432" t="s">
        <v>719</v>
      </c>
      <c r="D3" s="358" t="s">
        <v>678</v>
      </c>
      <c r="E3" s="359" t="s">
        <v>720</v>
      </c>
      <c r="F3" s="433" t="s">
        <v>718</v>
      </c>
      <c r="G3" s="434" t="s">
        <v>719</v>
      </c>
      <c r="H3" s="435" t="s">
        <v>678</v>
      </c>
      <c r="I3" s="436" t="s">
        <v>720</v>
      </c>
      <c r="J3" s="437" t="s">
        <v>718</v>
      </c>
      <c r="K3" s="438" t="s">
        <v>719</v>
      </c>
      <c r="L3" s="439" t="s">
        <v>678</v>
      </c>
      <c r="M3" s="440" t="s">
        <v>720</v>
      </c>
      <c r="N3" s="441"/>
      <c r="O3" s="441"/>
    </row>
    <row r="4" spans="1:15" ht="15" customHeight="1" thickBot="1">
      <c r="A4" s="443"/>
      <c r="B4" s="444">
        <v>1</v>
      </c>
      <c r="C4" s="445">
        <v>2</v>
      </c>
      <c r="D4" s="445" t="s">
        <v>682</v>
      </c>
      <c r="E4" s="446" t="s">
        <v>683</v>
      </c>
      <c r="F4" s="447">
        <v>5</v>
      </c>
      <c r="G4" s="448">
        <v>6</v>
      </c>
      <c r="H4" s="448" t="s">
        <v>684</v>
      </c>
      <c r="I4" s="449" t="s">
        <v>721</v>
      </c>
      <c r="J4" s="450">
        <v>9</v>
      </c>
      <c r="K4" s="451">
        <v>10</v>
      </c>
      <c r="L4" s="451" t="s">
        <v>722</v>
      </c>
      <c r="M4" s="452" t="s">
        <v>723</v>
      </c>
      <c r="N4" s="441"/>
      <c r="O4" s="441"/>
    </row>
    <row r="5" spans="1:15" ht="18" customHeight="1" thickTop="1">
      <c r="A5" s="453" t="s">
        <v>685</v>
      </c>
      <c r="B5" s="454">
        <v>1421</v>
      </c>
      <c r="C5" s="455">
        <v>1232</v>
      </c>
      <c r="D5" s="456">
        <f>C5-B5</f>
        <v>-189</v>
      </c>
      <c r="E5" s="457">
        <f>(C5*100)/B5</f>
        <v>86.699507389162562</v>
      </c>
      <c r="F5" s="458">
        <v>674</v>
      </c>
      <c r="G5" s="459">
        <v>777</v>
      </c>
      <c r="H5" s="460">
        <f>G5-F5</f>
        <v>103</v>
      </c>
      <c r="I5" s="461">
        <f>(G5*100)/F5</f>
        <v>115.28189910979229</v>
      </c>
      <c r="J5" s="462">
        <v>1989</v>
      </c>
      <c r="K5" s="463">
        <v>2221</v>
      </c>
      <c r="L5" s="464">
        <f>K5-J5</f>
        <v>232</v>
      </c>
      <c r="M5" s="465">
        <f>(K5*100)/J5</f>
        <v>111.66415284062343</v>
      </c>
      <c r="N5" s="441"/>
      <c r="O5" s="441"/>
    </row>
    <row r="6" spans="1:15" ht="18" customHeight="1">
      <c r="A6" s="466" t="s">
        <v>686</v>
      </c>
      <c r="B6" s="467">
        <v>1376</v>
      </c>
      <c r="C6" s="468">
        <v>1413</v>
      </c>
      <c r="D6" s="469">
        <f t="shared" ref="D6:D27" si="0">C6-B6</f>
        <v>37</v>
      </c>
      <c r="E6" s="470">
        <f t="shared" ref="E6:E27" si="1">(C6*100)/B6</f>
        <v>102.68895348837209</v>
      </c>
      <c r="F6" s="471">
        <v>727</v>
      </c>
      <c r="G6" s="472">
        <v>888</v>
      </c>
      <c r="H6" s="473">
        <f t="shared" ref="H6:H27" si="2">G6-F6</f>
        <v>161</v>
      </c>
      <c r="I6" s="474">
        <f t="shared" ref="I6:I27" si="3">(G6*100)/F6</f>
        <v>122.14580467675378</v>
      </c>
      <c r="J6" s="475">
        <v>2120</v>
      </c>
      <c r="K6" s="476">
        <v>2450</v>
      </c>
      <c r="L6" s="477">
        <f t="shared" ref="L6:L27" si="4">K6-J6</f>
        <v>330</v>
      </c>
      <c r="M6" s="478">
        <f t="shared" ref="M6:M27" si="5">(K6*100)/J6</f>
        <v>115.56603773584905</v>
      </c>
      <c r="N6" s="441"/>
      <c r="O6" s="441"/>
    </row>
    <row r="7" spans="1:15" ht="18" customHeight="1">
      <c r="A7" s="466" t="s">
        <v>687</v>
      </c>
      <c r="B7" s="467">
        <v>1332</v>
      </c>
      <c r="C7" s="468">
        <v>1387</v>
      </c>
      <c r="D7" s="469">
        <f t="shared" si="0"/>
        <v>55</v>
      </c>
      <c r="E7" s="470">
        <f t="shared" si="1"/>
        <v>104.12912912912913</v>
      </c>
      <c r="F7" s="471">
        <v>1439</v>
      </c>
      <c r="G7" s="472">
        <v>1592</v>
      </c>
      <c r="H7" s="473">
        <f t="shared" si="2"/>
        <v>153</v>
      </c>
      <c r="I7" s="474">
        <f t="shared" si="3"/>
        <v>110.63238359972203</v>
      </c>
      <c r="J7" s="475">
        <v>2873</v>
      </c>
      <c r="K7" s="476">
        <v>3277</v>
      </c>
      <c r="L7" s="477">
        <f t="shared" si="4"/>
        <v>404</v>
      </c>
      <c r="M7" s="478">
        <f t="shared" si="5"/>
        <v>114.0619561434041</v>
      </c>
      <c r="N7" s="441"/>
      <c r="O7" s="441"/>
    </row>
    <row r="8" spans="1:15" ht="18" customHeight="1">
      <c r="A8" s="466" t="s">
        <v>688</v>
      </c>
      <c r="B8" s="467">
        <v>1504</v>
      </c>
      <c r="C8" s="468">
        <v>1476</v>
      </c>
      <c r="D8" s="469">
        <f t="shared" si="0"/>
        <v>-28</v>
      </c>
      <c r="E8" s="470">
        <f t="shared" si="1"/>
        <v>98.138297872340431</v>
      </c>
      <c r="F8" s="471">
        <v>623</v>
      </c>
      <c r="G8" s="472">
        <v>701</v>
      </c>
      <c r="H8" s="473">
        <f t="shared" si="2"/>
        <v>78</v>
      </c>
      <c r="I8" s="474">
        <f t="shared" si="3"/>
        <v>112.52006420545746</v>
      </c>
      <c r="J8" s="475">
        <v>3069</v>
      </c>
      <c r="K8" s="476">
        <v>3161</v>
      </c>
      <c r="L8" s="477">
        <f t="shared" si="4"/>
        <v>92</v>
      </c>
      <c r="M8" s="478">
        <f t="shared" si="5"/>
        <v>102.99771912675139</v>
      </c>
      <c r="N8" s="441"/>
      <c r="O8" s="441"/>
    </row>
    <row r="9" spans="1:15" ht="18" customHeight="1">
      <c r="A9" s="466" t="s">
        <v>689</v>
      </c>
      <c r="B9" s="467">
        <v>1675</v>
      </c>
      <c r="C9" s="468">
        <v>1702</v>
      </c>
      <c r="D9" s="469">
        <f t="shared" si="0"/>
        <v>27</v>
      </c>
      <c r="E9" s="470">
        <f t="shared" si="1"/>
        <v>101.61194029850746</v>
      </c>
      <c r="F9" s="471">
        <v>949</v>
      </c>
      <c r="G9" s="472">
        <v>1173</v>
      </c>
      <c r="H9" s="473">
        <f t="shared" si="2"/>
        <v>224</v>
      </c>
      <c r="I9" s="474">
        <f t="shared" si="3"/>
        <v>123.60379346680716</v>
      </c>
      <c r="J9" s="475">
        <v>3048</v>
      </c>
      <c r="K9" s="476">
        <v>3454</v>
      </c>
      <c r="L9" s="477">
        <f t="shared" si="4"/>
        <v>406</v>
      </c>
      <c r="M9" s="478">
        <f t="shared" si="5"/>
        <v>113.32020997375328</v>
      </c>
      <c r="N9" s="441"/>
      <c r="O9" s="441"/>
    </row>
    <row r="10" spans="1:15" ht="18" customHeight="1">
      <c r="A10" s="466" t="s">
        <v>690</v>
      </c>
      <c r="B10" s="467">
        <v>2753</v>
      </c>
      <c r="C10" s="468">
        <v>2592</v>
      </c>
      <c r="D10" s="469">
        <f t="shared" si="0"/>
        <v>-161</v>
      </c>
      <c r="E10" s="470">
        <f t="shared" si="1"/>
        <v>94.151834362513625</v>
      </c>
      <c r="F10" s="471">
        <v>6633</v>
      </c>
      <c r="G10" s="472">
        <v>7370</v>
      </c>
      <c r="H10" s="473">
        <f t="shared" si="2"/>
        <v>737</v>
      </c>
      <c r="I10" s="474">
        <f t="shared" si="3"/>
        <v>111.11111111111111</v>
      </c>
      <c r="J10" s="475">
        <v>9493</v>
      </c>
      <c r="K10" s="476">
        <v>11911</v>
      </c>
      <c r="L10" s="477">
        <f t="shared" si="4"/>
        <v>2418</v>
      </c>
      <c r="M10" s="478">
        <f t="shared" si="5"/>
        <v>125.47139997893184</v>
      </c>
      <c r="N10" s="441"/>
      <c r="O10" s="441"/>
    </row>
    <row r="11" spans="1:15" ht="18" customHeight="1">
      <c r="A11" s="466" t="s">
        <v>691</v>
      </c>
      <c r="B11" s="467">
        <v>2298</v>
      </c>
      <c r="C11" s="468">
        <v>2254</v>
      </c>
      <c r="D11" s="469">
        <f t="shared" si="0"/>
        <v>-44</v>
      </c>
      <c r="E11" s="470">
        <f t="shared" si="1"/>
        <v>98.085291557876417</v>
      </c>
      <c r="F11" s="471">
        <v>2105</v>
      </c>
      <c r="G11" s="472">
        <v>2233</v>
      </c>
      <c r="H11" s="473">
        <f t="shared" si="2"/>
        <v>128</v>
      </c>
      <c r="I11" s="474">
        <f t="shared" si="3"/>
        <v>106.08076009501188</v>
      </c>
      <c r="J11" s="475">
        <v>4416</v>
      </c>
      <c r="K11" s="476">
        <v>4537</v>
      </c>
      <c r="L11" s="477">
        <f t="shared" si="4"/>
        <v>121</v>
      </c>
      <c r="M11" s="478">
        <f t="shared" si="5"/>
        <v>102.74003623188406</v>
      </c>
      <c r="N11" s="441"/>
      <c r="O11" s="441"/>
    </row>
    <row r="12" spans="1:15" ht="18" customHeight="1">
      <c r="A12" s="466" t="s">
        <v>692</v>
      </c>
      <c r="B12" s="467">
        <v>3069</v>
      </c>
      <c r="C12" s="468">
        <v>3055</v>
      </c>
      <c r="D12" s="469">
        <f t="shared" si="0"/>
        <v>-14</v>
      </c>
      <c r="E12" s="470">
        <f t="shared" si="1"/>
        <v>99.543825350276961</v>
      </c>
      <c r="F12" s="471">
        <v>1473</v>
      </c>
      <c r="G12" s="472">
        <v>1566</v>
      </c>
      <c r="H12" s="473">
        <f t="shared" si="2"/>
        <v>93</v>
      </c>
      <c r="I12" s="474">
        <f t="shared" si="3"/>
        <v>106.31364562118127</v>
      </c>
      <c r="J12" s="475">
        <v>6144</v>
      </c>
      <c r="K12" s="476">
        <v>6426</v>
      </c>
      <c r="L12" s="477">
        <f t="shared" si="4"/>
        <v>282</v>
      </c>
      <c r="M12" s="478">
        <f t="shared" si="5"/>
        <v>104.58984375</v>
      </c>
      <c r="N12" s="441"/>
      <c r="O12" s="441"/>
    </row>
    <row r="13" spans="1:15" ht="18" customHeight="1">
      <c r="A13" s="466" t="s">
        <v>693</v>
      </c>
      <c r="B13" s="467">
        <v>821</v>
      </c>
      <c r="C13" s="468">
        <v>841</v>
      </c>
      <c r="D13" s="469">
        <f t="shared" si="0"/>
        <v>20</v>
      </c>
      <c r="E13" s="470">
        <f t="shared" si="1"/>
        <v>102.43605359317905</v>
      </c>
      <c r="F13" s="471">
        <v>298</v>
      </c>
      <c r="G13" s="472">
        <v>343</v>
      </c>
      <c r="H13" s="473">
        <f t="shared" si="2"/>
        <v>45</v>
      </c>
      <c r="I13" s="474">
        <f t="shared" si="3"/>
        <v>115.1006711409396</v>
      </c>
      <c r="J13" s="475">
        <v>1293</v>
      </c>
      <c r="K13" s="476">
        <v>1425</v>
      </c>
      <c r="L13" s="477">
        <f t="shared" si="4"/>
        <v>132</v>
      </c>
      <c r="M13" s="478">
        <f t="shared" si="5"/>
        <v>110.20881670533643</v>
      </c>
      <c r="N13" s="441"/>
      <c r="O13" s="441"/>
    </row>
    <row r="14" spans="1:15" ht="18" customHeight="1">
      <c r="A14" s="466" t="s">
        <v>694</v>
      </c>
      <c r="B14" s="467">
        <v>1962</v>
      </c>
      <c r="C14" s="468">
        <v>1731</v>
      </c>
      <c r="D14" s="469">
        <f t="shared" si="0"/>
        <v>-231</v>
      </c>
      <c r="E14" s="470">
        <f t="shared" si="1"/>
        <v>88.226299694189606</v>
      </c>
      <c r="F14" s="471">
        <v>1073</v>
      </c>
      <c r="G14" s="472">
        <v>1203</v>
      </c>
      <c r="H14" s="473">
        <f t="shared" si="2"/>
        <v>130</v>
      </c>
      <c r="I14" s="474">
        <f t="shared" si="3"/>
        <v>112.11556383970176</v>
      </c>
      <c r="J14" s="475">
        <v>3036</v>
      </c>
      <c r="K14" s="476">
        <v>3104</v>
      </c>
      <c r="L14" s="477">
        <f t="shared" si="4"/>
        <v>68</v>
      </c>
      <c r="M14" s="478">
        <f t="shared" si="5"/>
        <v>102.23978919631094</v>
      </c>
      <c r="N14" s="441"/>
      <c r="O14" s="441"/>
    </row>
    <row r="15" spans="1:15" ht="18" customHeight="1">
      <c r="A15" s="466" t="s">
        <v>695</v>
      </c>
      <c r="B15" s="467">
        <v>988</v>
      </c>
      <c r="C15" s="468">
        <v>843</v>
      </c>
      <c r="D15" s="469">
        <f t="shared" si="0"/>
        <v>-145</v>
      </c>
      <c r="E15" s="470">
        <f t="shared" si="1"/>
        <v>85.323886639676118</v>
      </c>
      <c r="F15" s="471">
        <v>984</v>
      </c>
      <c r="G15" s="472">
        <v>1044</v>
      </c>
      <c r="H15" s="473">
        <f t="shared" si="2"/>
        <v>60</v>
      </c>
      <c r="I15" s="474">
        <f t="shared" si="3"/>
        <v>106.09756097560975</v>
      </c>
      <c r="J15" s="475">
        <v>2257</v>
      </c>
      <c r="K15" s="476">
        <v>2435</v>
      </c>
      <c r="L15" s="477">
        <f t="shared" si="4"/>
        <v>178</v>
      </c>
      <c r="M15" s="478">
        <f t="shared" si="5"/>
        <v>107.88657509968985</v>
      </c>
      <c r="N15" s="441"/>
      <c r="O15" s="441"/>
    </row>
    <row r="16" spans="1:15" ht="18" customHeight="1">
      <c r="A16" s="466" t="s">
        <v>696</v>
      </c>
      <c r="B16" s="467">
        <v>3906</v>
      </c>
      <c r="C16" s="468">
        <v>3753</v>
      </c>
      <c r="D16" s="469">
        <f t="shared" si="0"/>
        <v>-153</v>
      </c>
      <c r="E16" s="470">
        <f t="shared" si="1"/>
        <v>96.082949308755758</v>
      </c>
      <c r="F16" s="471">
        <v>1924</v>
      </c>
      <c r="G16" s="472">
        <v>2128</v>
      </c>
      <c r="H16" s="473">
        <f t="shared" si="2"/>
        <v>204</v>
      </c>
      <c r="I16" s="474">
        <f t="shared" si="3"/>
        <v>110.6029106029106</v>
      </c>
      <c r="J16" s="475">
        <v>6527</v>
      </c>
      <c r="K16" s="476">
        <v>6937</v>
      </c>
      <c r="L16" s="477">
        <f t="shared" si="4"/>
        <v>410</v>
      </c>
      <c r="M16" s="478">
        <f t="shared" si="5"/>
        <v>106.28159950972882</v>
      </c>
      <c r="N16" s="441"/>
      <c r="O16" s="441"/>
    </row>
    <row r="17" spans="1:15" ht="18" customHeight="1">
      <c r="A17" s="466" t="s">
        <v>697</v>
      </c>
      <c r="B17" s="467">
        <v>2726</v>
      </c>
      <c r="C17" s="468">
        <v>2909</v>
      </c>
      <c r="D17" s="469">
        <f t="shared" si="0"/>
        <v>183</v>
      </c>
      <c r="E17" s="470">
        <f t="shared" si="1"/>
        <v>106.71313279530447</v>
      </c>
      <c r="F17" s="471">
        <v>1637</v>
      </c>
      <c r="G17" s="472">
        <v>1898</v>
      </c>
      <c r="H17" s="473">
        <f t="shared" si="2"/>
        <v>261</v>
      </c>
      <c r="I17" s="474">
        <f t="shared" si="3"/>
        <v>115.94379963347588</v>
      </c>
      <c r="J17" s="475">
        <v>4417</v>
      </c>
      <c r="K17" s="476">
        <v>5140</v>
      </c>
      <c r="L17" s="477">
        <f t="shared" si="4"/>
        <v>723</v>
      </c>
      <c r="M17" s="478">
        <f t="shared" si="5"/>
        <v>116.36857595653159</v>
      </c>
      <c r="N17" s="441"/>
      <c r="O17" s="441"/>
    </row>
    <row r="18" spans="1:15" ht="18" customHeight="1">
      <c r="A18" s="466" t="s">
        <v>698</v>
      </c>
      <c r="B18" s="467">
        <v>1701</v>
      </c>
      <c r="C18" s="468">
        <v>1406</v>
      </c>
      <c r="D18" s="469">
        <f t="shared" si="0"/>
        <v>-295</v>
      </c>
      <c r="E18" s="470">
        <f t="shared" si="1"/>
        <v>82.657260435038211</v>
      </c>
      <c r="F18" s="471">
        <v>1579</v>
      </c>
      <c r="G18" s="472">
        <v>1640</v>
      </c>
      <c r="H18" s="473">
        <f t="shared" si="2"/>
        <v>61</v>
      </c>
      <c r="I18" s="474">
        <f t="shared" si="3"/>
        <v>103.863204559848</v>
      </c>
      <c r="J18" s="475">
        <v>4257</v>
      </c>
      <c r="K18" s="476">
        <v>4111</v>
      </c>
      <c r="L18" s="477">
        <f t="shared" si="4"/>
        <v>-146</v>
      </c>
      <c r="M18" s="478">
        <f t="shared" si="5"/>
        <v>96.5703547098896</v>
      </c>
      <c r="N18" s="441"/>
      <c r="O18" s="441"/>
    </row>
    <row r="19" spans="1:15" ht="18" customHeight="1">
      <c r="A19" s="466" t="s">
        <v>699</v>
      </c>
      <c r="B19" s="467">
        <v>1530</v>
      </c>
      <c r="C19" s="468">
        <v>1405</v>
      </c>
      <c r="D19" s="469">
        <f t="shared" si="0"/>
        <v>-125</v>
      </c>
      <c r="E19" s="470">
        <f t="shared" si="1"/>
        <v>91.830065359477118</v>
      </c>
      <c r="F19" s="471">
        <v>1483</v>
      </c>
      <c r="G19" s="472">
        <v>1701</v>
      </c>
      <c r="H19" s="473">
        <f t="shared" si="2"/>
        <v>218</v>
      </c>
      <c r="I19" s="474">
        <f t="shared" si="3"/>
        <v>114.69993256911665</v>
      </c>
      <c r="J19" s="475">
        <v>3346</v>
      </c>
      <c r="K19" s="476">
        <v>3538</v>
      </c>
      <c r="L19" s="477">
        <f t="shared" si="4"/>
        <v>192</v>
      </c>
      <c r="M19" s="478">
        <f t="shared" si="5"/>
        <v>105.73819485953378</v>
      </c>
      <c r="N19" s="441"/>
      <c r="O19" s="441"/>
    </row>
    <row r="20" spans="1:15" ht="18" customHeight="1">
      <c r="A20" s="466" t="s">
        <v>700</v>
      </c>
      <c r="B20" s="467">
        <v>901</v>
      </c>
      <c r="C20" s="468">
        <v>895</v>
      </c>
      <c r="D20" s="469">
        <f t="shared" si="0"/>
        <v>-6</v>
      </c>
      <c r="E20" s="470">
        <f t="shared" si="1"/>
        <v>99.334073251942286</v>
      </c>
      <c r="F20" s="471">
        <v>276</v>
      </c>
      <c r="G20" s="472">
        <v>304</v>
      </c>
      <c r="H20" s="473">
        <f t="shared" si="2"/>
        <v>28</v>
      </c>
      <c r="I20" s="474">
        <f t="shared" si="3"/>
        <v>110.14492753623189</v>
      </c>
      <c r="J20" s="475">
        <v>1275</v>
      </c>
      <c r="K20" s="476">
        <v>1430</v>
      </c>
      <c r="L20" s="477">
        <f t="shared" si="4"/>
        <v>155</v>
      </c>
      <c r="M20" s="478">
        <f t="shared" si="5"/>
        <v>112.15686274509804</v>
      </c>
      <c r="N20" s="441"/>
      <c r="O20" s="441"/>
    </row>
    <row r="21" spans="1:15" ht="18" customHeight="1">
      <c r="A21" s="466" t="s">
        <v>701</v>
      </c>
      <c r="B21" s="467">
        <v>1227</v>
      </c>
      <c r="C21" s="468">
        <v>1177</v>
      </c>
      <c r="D21" s="469">
        <f t="shared" si="0"/>
        <v>-50</v>
      </c>
      <c r="E21" s="470">
        <f t="shared" si="1"/>
        <v>95.925020374898125</v>
      </c>
      <c r="F21" s="471">
        <v>627</v>
      </c>
      <c r="G21" s="472">
        <v>779</v>
      </c>
      <c r="H21" s="473">
        <f t="shared" si="2"/>
        <v>152</v>
      </c>
      <c r="I21" s="474">
        <f t="shared" si="3"/>
        <v>124.24242424242425</v>
      </c>
      <c r="J21" s="475">
        <v>1576</v>
      </c>
      <c r="K21" s="476">
        <v>1810</v>
      </c>
      <c r="L21" s="477">
        <f t="shared" si="4"/>
        <v>234</v>
      </c>
      <c r="M21" s="478">
        <f t="shared" si="5"/>
        <v>114.84771573604061</v>
      </c>
      <c r="N21" s="441"/>
      <c r="O21" s="441"/>
    </row>
    <row r="22" spans="1:15" ht="18" customHeight="1">
      <c r="A22" s="466" t="s">
        <v>724</v>
      </c>
      <c r="B22" s="467">
        <v>1111</v>
      </c>
      <c r="C22" s="468">
        <v>966</v>
      </c>
      <c r="D22" s="469">
        <f t="shared" si="0"/>
        <v>-145</v>
      </c>
      <c r="E22" s="470">
        <f t="shared" si="1"/>
        <v>86.948694869486943</v>
      </c>
      <c r="F22" s="471">
        <v>1350</v>
      </c>
      <c r="G22" s="472">
        <v>1448</v>
      </c>
      <c r="H22" s="473">
        <f t="shared" si="2"/>
        <v>98</v>
      </c>
      <c r="I22" s="474">
        <f t="shared" si="3"/>
        <v>107.25925925925925</v>
      </c>
      <c r="J22" s="475">
        <v>3025</v>
      </c>
      <c r="K22" s="476">
        <v>3254</v>
      </c>
      <c r="L22" s="477">
        <f t="shared" si="4"/>
        <v>229</v>
      </c>
      <c r="M22" s="478">
        <f t="shared" si="5"/>
        <v>107.5702479338843</v>
      </c>
      <c r="N22" s="441"/>
      <c r="O22" s="441"/>
    </row>
    <row r="23" spans="1:15" ht="18" customHeight="1">
      <c r="A23" s="466" t="s">
        <v>703</v>
      </c>
      <c r="B23" s="467">
        <v>3507</v>
      </c>
      <c r="C23" s="468">
        <v>3470</v>
      </c>
      <c r="D23" s="469">
        <f>C23-B23</f>
        <v>-37</v>
      </c>
      <c r="E23" s="470">
        <f>(C23*100)/B23</f>
        <v>98.944967208440261</v>
      </c>
      <c r="F23" s="471">
        <v>1490</v>
      </c>
      <c r="G23" s="472">
        <v>1746</v>
      </c>
      <c r="H23" s="473">
        <f>G23-F23</f>
        <v>256</v>
      </c>
      <c r="I23" s="474">
        <f>(G23*100)/F23</f>
        <v>117.18120805369128</v>
      </c>
      <c r="J23" s="475">
        <v>5108</v>
      </c>
      <c r="K23" s="476">
        <v>5733</v>
      </c>
      <c r="L23" s="477">
        <f>K23-J23</f>
        <v>625</v>
      </c>
      <c r="M23" s="478">
        <f>(K23*100)/J23</f>
        <v>112.23570869224746</v>
      </c>
      <c r="N23" s="441"/>
      <c r="O23" s="441"/>
    </row>
    <row r="24" spans="1:15" ht="18" customHeight="1">
      <c r="A24" s="466" t="s">
        <v>704</v>
      </c>
      <c r="B24" s="467">
        <v>2047</v>
      </c>
      <c r="C24" s="468">
        <v>1911</v>
      </c>
      <c r="D24" s="469">
        <f t="shared" si="0"/>
        <v>-136</v>
      </c>
      <c r="E24" s="470">
        <f t="shared" si="1"/>
        <v>93.356130923302388</v>
      </c>
      <c r="F24" s="471">
        <v>1649</v>
      </c>
      <c r="G24" s="472">
        <v>1720</v>
      </c>
      <c r="H24" s="473">
        <f t="shared" si="2"/>
        <v>71</v>
      </c>
      <c r="I24" s="474">
        <f t="shared" si="3"/>
        <v>104.30563978168587</v>
      </c>
      <c r="J24" s="475">
        <v>3469</v>
      </c>
      <c r="K24" s="476">
        <v>3877</v>
      </c>
      <c r="L24" s="477">
        <f t="shared" si="4"/>
        <v>408</v>
      </c>
      <c r="M24" s="478">
        <f t="shared" si="5"/>
        <v>111.76131449985587</v>
      </c>
      <c r="N24" s="441"/>
      <c r="O24" s="441"/>
    </row>
    <row r="25" spans="1:15" ht="18" customHeight="1">
      <c r="A25" s="466" t="s">
        <v>705</v>
      </c>
      <c r="B25" s="467">
        <v>1019</v>
      </c>
      <c r="C25" s="468">
        <v>1014</v>
      </c>
      <c r="D25" s="469">
        <f t="shared" si="0"/>
        <v>-5</v>
      </c>
      <c r="E25" s="470">
        <f t="shared" si="1"/>
        <v>99.509322865554466</v>
      </c>
      <c r="F25" s="471">
        <v>1069</v>
      </c>
      <c r="G25" s="472">
        <v>1199</v>
      </c>
      <c r="H25" s="473">
        <f t="shared" si="2"/>
        <v>130</v>
      </c>
      <c r="I25" s="474">
        <f t="shared" si="3"/>
        <v>112.16089803554723</v>
      </c>
      <c r="J25" s="475">
        <v>1900</v>
      </c>
      <c r="K25" s="476">
        <v>2201</v>
      </c>
      <c r="L25" s="477">
        <f t="shared" si="4"/>
        <v>301</v>
      </c>
      <c r="M25" s="478">
        <f t="shared" si="5"/>
        <v>115.84210526315789</v>
      </c>
      <c r="N25" s="441"/>
      <c r="O25" s="441"/>
    </row>
    <row r="26" spans="1:15" ht="18" customHeight="1" thickBot="1">
      <c r="A26" s="479" t="s">
        <v>706</v>
      </c>
      <c r="B26" s="480">
        <v>848</v>
      </c>
      <c r="C26" s="481">
        <v>920</v>
      </c>
      <c r="D26" s="482">
        <f t="shared" si="0"/>
        <v>72</v>
      </c>
      <c r="E26" s="483">
        <f t="shared" si="1"/>
        <v>108.49056603773585</v>
      </c>
      <c r="F26" s="484">
        <v>808</v>
      </c>
      <c r="G26" s="485">
        <v>884</v>
      </c>
      <c r="H26" s="486">
        <f t="shared" si="2"/>
        <v>76</v>
      </c>
      <c r="I26" s="487">
        <f t="shared" si="3"/>
        <v>109.4059405940594</v>
      </c>
      <c r="J26" s="488">
        <v>1925</v>
      </c>
      <c r="K26" s="489">
        <v>2255</v>
      </c>
      <c r="L26" s="490">
        <f t="shared" si="4"/>
        <v>330</v>
      </c>
      <c r="M26" s="491">
        <f t="shared" si="5"/>
        <v>117.14285714285714</v>
      </c>
      <c r="N26" s="441"/>
      <c r="O26" s="441"/>
    </row>
    <row r="27" spans="1:15" ht="18" customHeight="1" thickTop="1" thickBot="1">
      <c r="A27" s="492" t="s">
        <v>242</v>
      </c>
      <c r="B27" s="493">
        <v>39722</v>
      </c>
      <c r="C27" s="494">
        <v>38352</v>
      </c>
      <c r="D27" s="495">
        <f t="shared" si="0"/>
        <v>-1370</v>
      </c>
      <c r="E27" s="496">
        <f t="shared" si="1"/>
        <v>96.551029656109961</v>
      </c>
      <c r="F27" s="497">
        <v>30870</v>
      </c>
      <c r="G27" s="498">
        <v>34337</v>
      </c>
      <c r="H27" s="499">
        <f t="shared" si="2"/>
        <v>3467</v>
      </c>
      <c r="I27" s="500">
        <f t="shared" si="3"/>
        <v>111.23096857790735</v>
      </c>
      <c r="J27" s="501">
        <v>76563</v>
      </c>
      <c r="K27" s="502">
        <v>84687</v>
      </c>
      <c r="L27" s="503">
        <f t="shared" si="4"/>
        <v>8124</v>
      </c>
      <c r="M27" s="504">
        <f t="shared" si="5"/>
        <v>110.61086948003604</v>
      </c>
      <c r="N27" s="441"/>
      <c r="O27" s="441"/>
    </row>
    <row r="28" spans="1:15" ht="8.4499999999999993" customHeight="1">
      <c r="A28" s="505"/>
    </row>
    <row r="29" spans="1:15" ht="14.25" customHeight="1"/>
  </sheetData>
  <mergeCells count="5">
    <mergeCell ref="A1:M1"/>
    <mergeCell ref="B2:E2"/>
    <mergeCell ref="F2:I2"/>
    <mergeCell ref="J2:M2"/>
    <mergeCell ref="A3:A4"/>
  </mergeCells>
  <pageMargins left="0.21666666666666667" right="0.21666666666666667" top="0.21666666666666667" bottom="0.21666666666666667" header="0.3" footer="0.3"/>
  <pageSetup paperSize="9" scale="92" orientation="landscape" r:id="rId1"/>
</worksheet>
</file>

<file path=xl/worksheets/sheet64.xml><?xml version="1.0" encoding="utf-8"?>
<worksheet xmlns="http://schemas.openxmlformats.org/spreadsheetml/2006/main" xmlns:r="http://schemas.openxmlformats.org/officeDocument/2006/relationships">
  <dimension ref="A1:L29"/>
  <sheetViews>
    <sheetView zoomScale="90" zoomScaleNormal="90" workbookViewId="0">
      <selection activeCell="K13" sqref="K13"/>
    </sheetView>
  </sheetViews>
  <sheetFormatPr defaultRowHeight="14.25"/>
  <cols>
    <col min="1" max="1" width="18" style="442" customWidth="1"/>
    <col min="2" max="3" width="12" style="442" customWidth="1"/>
    <col min="4" max="4" width="9" style="442"/>
    <col min="5" max="6" width="12" customWidth="1"/>
    <col min="8" max="9" width="11.875" customWidth="1"/>
    <col min="11" max="256" width="9" style="442"/>
    <col min="257" max="257" width="18" style="442" customWidth="1"/>
    <col min="258" max="259" width="12" style="442" customWidth="1"/>
    <col min="260" max="260" width="9" style="442"/>
    <col min="261" max="262" width="12" style="442" customWidth="1"/>
    <col min="263" max="263" width="9" style="442"/>
    <col min="264" max="265" width="11.875" style="442" customWidth="1"/>
    <col min="266" max="512" width="9" style="442"/>
    <col min="513" max="513" width="18" style="442" customWidth="1"/>
    <col min="514" max="515" width="12" style="442" customWidth="1"/>
    <col min="516" max="516" width="9" style="442"/>
    <col min="517" max="518" width="12" style="442" customWidth="1"/>
    <col min="519" max="519" width="9" style="442"/>
    <col min="520" max="521" width="11.875" style="442" customWidth="1"/>
    <col min="522" max="768" width="9" style="442"/>
    <col min="769" max="769" width="18" style="442" customWidth="1"/>
    <col min="770" max="771" width="12" style="442" customWidth="1"/>
    <col min="772" max="772" width="9" style="442"/>
    <col min="773" max="774" width="12" style="442" customWidth="1"/>
    <col min="775" max="775" width="9" style="442"/>
    <col min="776" max="777" width="11.875" style="442" customWidth="1"/>
    <col min="778" max="1024" width="9" style="442"/>
    <col min="1025" max="1025" width="18" style="442" customWidth="1"/>
    <col min="1026" max="1027" width="12" style="442" customWidth="1"/>
    <col min="1028" max="1028" width="9" style="442"/>
    <col min="1029" max="1030" width="12" style="442" customWidth="1"/>
    <col min="1031" max="1031" width="9" style="442"/>
    <col min="1032" max="1033" width="11.875" style="442" customWidth="1"/>
    <col min="1034" max="1280" width="9" style="442"/>
    <col min="1281" max="1281" width="18" style="442" customWidth="1"/>
    <col min="1282" max="1283" width="12" style="442" customWidth="1"/>
    <col min="1284" max="1284" width="9" style="442"/>
    <col min="1285" max="1286" width="12" style="442" customWidth="1"/>
    <col min="1287" max="1287" width="9" style="442"/>
    <col min="1288" max="1289" width="11.875" style="442" customWidth="1"/>
    <col min="1290" max="1536" width="9" style="442"/>
    <col min="1537" max="1537" width="18" style="442" customWidth="1"/>
    <col min="1538" max="1539" width="12" style="442" customWidth="1"/>
    <col min="1540" max="1540" width="9" style="442"/>
    <col min="1541" max="1542" width="12" style="442" customWidth="1"/>
    <col min="1543" max="1543" width="9" style="442"/>
    <col min="1544" max="1545" width="11.875" style="442" customWidth="1"/>
    <col min="1546" max="1792" width="9" style="442"/>
    <col min="1793" max="1793" width="18" style="442" customWidth="1"/>
    <col min="1794" max="1795" width="12" style="442" customWidth="1"/>
    <col min="1796" max="1796" width="9" style="442"/>
    <col min="1797" max="1798" width="12" style="442" customWidth="1"/>
    <col min="1799" max="1799" width="9" style="442"/>
    <col min="1800" max="1801" width="11.875" style="442" customWidth="1"/>
    <col min="1802" max="2048" width="9" style="442"/>
    <col min="2049" max="2049" width="18" style="442" customWidth="1"/>
    <col min="2050" max="2051" width="12" style="442" customWidth="1"/>
    <col min="2052" max="2052" width="9" style="442"/>
    <col min="2053" max="2054" width="12" style="442" customWidth="1"/>
    <col min="2055" max="2055" width="9" style="442"/>
    <col min="2056" max="2057" width="11.875" style="442" customWidth="1"/>
    <col min="2058" max="2304" width="9" style="442"/>
    <col min="2305" max="2305" width="18" style="442" customWidth="1"/>
    <col min="2306" max="2307" width="12" style="442" customWidth="1"/>
    <col min="2308" max="2308" width="9" style="442"/>
    <col min="2309" max="2310" width="12" style="442" customWidth="1"/>
    <col min="2311" max="2311" width="9" style="442"/>
    <col min="2312" max="2313" width="11.875" style="442" customWidth="1"/>
    <col min="2314" max="2560" width="9" style="442"/>
    <col min="2561" max="2561" width="18" style="442" customWidth="1"/>
    <col min="2562" max="2563" width="12" style="442" customWidth="1"/>
    <col min="2564" max="2564" width="9" style="442"/>
    <col min="2565" max="2566" width="12" style="442" customWidth="1"/>
    <col min="2567" max="2567" width="9" style="442"/>
    <col min="2568" max="2569" width="11.875" style="442" customWidth="1"/>
    <col min="2570" max="2816" width="9" style="442"/>
    <col min="2817" max="2817" width="18" style="442" customWidth="1"/>
    <col min="2818" max="2819" width="12" style="442" customWidth="1"/>
    <col min="2820" max="2820" width="9" style="442"/>
    <col min="2821" max="2822" width="12" style="442" customWidth="1"/>
    <col min="2823" max="2823" width="9" style="442"/>
    <col min="2824" max="2825" width="11.875" style="442" customWidth="1"/>
    <col min="2826" max="3072" width="9" style="442"/>
    <col min="3073" max="3073" width="18" style="442" customWidth="1"/>
    <col min="3074" max="3075" width="12" style="442" customWidth="1"/>
    <col min="3076" max="3076" width="9" style="442"/>
    <col min="3077" max="3078" width="12" style="442" customWidth="1"/>
    <col min="3079" max="3079" width="9" style="442"/>
    <col min="3080" max="3081" width="11.875" style="442" customWidth="1"/>
    <col min="3082" max="3328" width="9" style="442"/>
    <col min="3329" max="3329" width="18" style="442" customWidth="1"/>
    <col min="3330" max="3331" width="12" style="442" customWidth="1"/>
    <col min="3332" max="3332" width="9" style="442"/>
    <col min="3333" max="3334" width="12" style="442" customWidth="1"/>
    <col min="3335" max="3335" width="9" style="442"/>
    <col min="3336" max="3337" width="11.875" style="442" customWidth="1"/>
    <col min="3338" max="3584" width="9" style="442"/>
    <col min="3585" max="3585" width="18" style="442" customWidth="1"/>
    <col min="3586" max="3587" width="12" style="442" customWidth="1"/>
    <col min="3588" max="3588" width="9" style="442"/>
    <col min="3589" max="3590" width="12" style="442" customWidth="1"/>
    <col min="3591" max="3591" width="9" style="442"/>
    <col min="3592" max="3593" width="11.875" style="442" customWidth="1"/>
    <col min="3594" max="3840" width="9" style="442"/>
    <col min="3841" max="3841" width="18" style="442" customWidth="1"/>
    <col min="3842" max="3843" width="12" style="442" customWidth="1"/>
    <col min="3844" max="3844" width="9" style="442"/>
    <col min="3845" max="3846" width="12" style="442" customWidth="1"/>
    <col min="3847" max="3847" width="9" style="442"/>
    <col min="3848" max="3849" width="11.875" style="442" customWidth="1"/>
    <col min="3850" max="4096" width="9" style="442"/>
    <col min="4097" max="4097" width="18" style="442" customWidth="1"/>
    <col min="4098" max="4099" width="12" style="442" customWidth="1"/>
    <col min="4100" max="4100" width="9" style="442"/>
    <col min="4101" max="4102" width="12" style="442" customWidth="1"/>
    <col min="4103" max="4103" width="9" style="442"/>
    <col min="4104" max="4105" width="11.875" style="442" customWidth="1"/>
    <col min="4106" max="4352" width="9" style="442"/>
    <col min="4353" max="4353" width="18" style="442" customWidth="1"/>
    <col min="4354" max="4355" width="12" style="442" customWidth="1"/>
    <col min="4356" max="4356" width="9" style="442"/>
    <col min="4357" max="4358" width="12" style="442" customWidth="1"/>
    <col min="4359" max="4359" width="9" style="442"/>
    <col min="4360" max="4361" width="11.875" style="442" customWidth="1"/>
    <col min="4362" max="4608" width="9" style="442"/>
    <col min="4609" max="4609" width="18" style="442" customWidth="1"/>
    <col min="4610" max="4611" width="12" style="442" customWidth="1"/>
    <col min="4612" max="4612" width="9" style="442"/>
    <col min="4613" max="4614" width="12" style="442" customWidth="1"/>
    <col min="4615" max="4615" width="9" style="442"/>
    <col min="4616" max="4617" width="11.875" style="442" customWidth="1"/>
    <col min="4618" max="4864" width="9" style="442"/>
    <col min="4865" max="4865" width="18" style="442" customWidth="1"/>
    <col min="4866" max="4867" width="12" style="442" customWidth="1"/>
    <col min="4868" max="4868" width="9" style="442"/>
    <col min="4869" max="4870" width="12" style="442" customWidth="1"/>
    <col min="4871" max="4871" width="9" style="442"/>
    <col min="4872" max="4873" width="11.875" style="442" customWidth="1"/>
    <col min="4874" max="5120" width="9" style="442"/>
    <col min="5121" max="5121" width="18" style="442" customWidth="1"/>
    <col min="5122" max="5123" width="12" style="442" customWidth="1"/>
    <col min="5124" max="5124" width="9" style="442"/>
    <col min="5125" max="5126" width="12" style="442" customWidth="1"/>
    <col min="5127" max="5127" width="9" style="442"/>
    <col min="5128" max="5129" width="11.875" style="442" customWidth="1"/>
    <col min="5130" max="5376" width="9" style="442"/>
    <col min="5377" max="5377" width="18" style="442" customWidth="1"/>
    <col min="5378" max="5379" width="12" style="442" customWidth="1"/>
    <col min="5380" max="5380" width="9" style="442"/>
    <col min="5381" max="5382" width="12" style="442" customWidth="1"/>
    <col min="5383" max="5383" width="9" style="442"/>
    <col min="5384" max="5385" width="11.875" style="442" customWidth="1"/>
    <col min="5386" max="5632" width="9" style="442"/>
    <col min="5633" max="5633" width="18" style="442" customWidth="1"/>
    <col min="5634" max="5635" width="12" style="442" customWidth="1"/>
    <col min="5636" max="5636" width="9" style="442"/>
    <col min="5637" max="5638" width="12" style="442" customWidth="1"/>
    <col min="5639" max="5639" width="9" style="442"/>
    <col min="5640" max="5641" width="11.875" style="442" customWidth="1"/>
    <col min="5642" max="5888" width="9" style="442"/>
    <col min="5889" max="5889" width="18" style="442" customWidth="1"/>
    <col min="5890" max="5891" width="12" style="442" customWidth="1"/>
    <col min="5892" max="5892" width="9" style="442"/>
    <col min="5893" max="5894" width="12" style="442" customWidth="1"/>
    <col min="5895" max="5895" width="9" style="442"/>
    <col min="5896" max="5897" width="11.875" style="442" customWidth="1"/>
    <col min="5898" max="6144" width="9" style="442"/>
    <col min="6145" max="6145" width="18" style="442" customWidth="1"/>
    <col min="6146" max="6147" width="12" style="442" customWidth="1"/>
    <col min="6148" max="6148" width="9" style="442"/>
    <col min="6149" max="6150" width="12" style="442" customWidth="1"/>
    <col min="6151" max="6151" width="9" style="442"/>
    <col min="6152" max="6153" width="11.875" style="442" customWidth="1"/>
    <col min="6154" max="6400" width="9" style="442"/>
    <col min="6401" max="6401" width="18" style="442" customWidth="1"/>
    <col min="6402" max="6403" width="12" style="442" customWidth="1"/>
    <col min="6404" max="6404" width="9" style="442"/>
    <col min="6405" max="6406" width="12" style="442" customWidth="1"/>
    <col min="6407" max="6407" width="9" style="442"/>
    <col min="6408" max="6409" width="11.875" style="442" customWidth="1"/>
    <col min="6410" max="6656" width="9" style="442"/>
    <col min="6657" max="6657" width="18" style="442" customWidth="1"/>
    <col min="6658" max="6659" width="12" style="442" customWidth="1"/>
    <col min="6660" max="6660" width="9" style="442"/>
    <col min="6661" max="6662" width="12" style="442" customWidth="1"/>
    <col min="6663" max="6663" width="9" style="442"/>
    <col min="6664" max="6665" width="11.875" style="442" customWidth="1"/>
    <col min="6666" max="6912" width="9" style="442"/>
    <col min="6913" max="6913" width="18" style="442" customWidth="1"/>
    <col min="6914" max="6915" width="12" style="442" customWidth="1"/>
    <col min="6916" max="6916" width="9" style="442"/>
    <col min="6917" max="6918" width="12" style="442" customWidth="1"/>
    <col min="6919" max="6919" width="9" style="442"/>
    <col min="6920" max="6921" width="11.875" style="442" customWidth="1"/>
    <col min="6922" max="7168" width="9" style="442"/>
    <col min="7169" max="7169" width="18" style="442" customWidth="1"/>
    <col min="7170" max="7171" width="12" style="442" customWidth="1"/>
    <col min="7172" max="7172" width="9" style="442"/>
    <col min="7173" max="7174" width="12" style="442" customWidth="1"/>
    <col min="7175" max="7175" width="9" style="442"/>
    <col min="7176" max="7177" width="11.875" style="442" customWidth="1"/>
    <col min="7178" max="7424" width="9" style="442"/>
    <col min="7425" max="7425" width="18" style="442" customWidth="1"/>
    <col min="7426" max="7427" width="12" style="442" customWidth="1"/>
    <col min="7428" max="7428" width="9" style="442"/>
    <col min="7429" max="7430" width="12" style="442" customWidth="1"/>
    <col min="7431" max="7431" width="9" style="442"/>
    <col min="7432" max="7433" width="11.875" style="442" customWidth="1"/>
    <col min="7434" max="7680" width="9" style="442"/>
    <col min="7681" max="7681" width="18" style="442" customWidth="1"/>
    <col min="7682" max="7683" width="12" style="442" customWidth="1"/>
    <col min="7684" max="7684" width="9" style="442"/>
    <col min="7685" max="7686" width="12" style="442" customWidth="1"/>
    <col min="7687" max="7687" width="9" style="442"/>
    <col min="7688" max="7689" width="11.875" style="442" customWidth="1"/>
    <col min="7690" max="7936" width="9" style="442"/>
    <col min="7937" max="7937" width="18" style="442" customWidth="1"/>
    <col min="7938" max="7939" width="12" style="442" customWidth="1"/>
    <col min="7940" max="7940" width="9" style="442"/>
    <col min="7941" max="7942" width="12" style="442" customWidth="1"/>
    <col min="7943" max="7943" width="9" style="442"/>
    <col min="7944" max="7945" width="11.875" style="442" customWidth="1"/>
    <col min="7946" max="8192" width="9" style="442"/>
    <col min="8193" max="8193" width="18" style="442" customWidth="1"/>
    <col min="8194" max="8195" width="12" style="442" customWidth="1"/>
    <col min="8196" max="8196" width="9" style="442"/>
    <col min="8197" max="8198" width="12" style="442" customWidth="1"/>
    <col min="8199" max="8199" width="9" style="442"/>
    <col min="8200" max="8201" width="11.875" style="442" customWidth="1"/>
    <col min="8202" max="8448" width="9" style="442"/>
    <col min="8449" max="8449" width="18" style="442" customWidth="1"/>
    <col min="8450" max="8451" width="12" style="442" customWidth="1"/>
    <col min="8452" max="8452" width="9" style="442"/>
    <col min="8453" max="8454" width="12" style="442" customWidth="1"/>
    <col min="8455" max="8455" width="9" style="442"/>
    <col min="8456" max="8457" width="11.875" style="442" customWidth="1"/>
    <col min="8458" max="8704" width="9" style="442"/>
    <col min="8705" max="8705" width="18" style="442" customWidth="1"/>
    <col min="8706" max="8707" width="12" style="442" customWidth="1"/>
    <col min="8708" max="8708" width="9" style="442"/>
    <col min="8709" max="8710" width="12" style="442" customWidth="1"/>
    <col min="8711" max="8711" width="9" style="442"/>
    <col min="8712" max="8713" width="11.875" style="442" customWidth="1"/>
    <col min="8714" max="8960" width="9" style="442"/>
    <col min="8961" max="8961" width="18" style="442" customWidth="1"/>
    <col min="8962" max="8963" width="12" style="442" customWidth="1"/>
    <col min="8964" max="8964" width="9" style="442"/>
    <col min="8965" max="8966" width="12" style="442" customWidth="1"/>
    <col min="8967" max="8967" width="9" style="442"/>
    <col min="8968" max="8969" width="11.875" style="442" customWidth="1"/>
    <col min="8970" max="9216" width="9" style="442"/>
    <col min="9217" max="9217" width="18" style="442" customWidth="1"/>
    <col min="9218" max="9219" width="12" style="442" customWidth="1"/>
    <col min="9220" max="9220" width="9" style="442"/>
    <col min="9221" max="9222" width="12" style="442" customWidth="1"/>
    <col min="9223" max="9223" width="9" style="442"/>
    <col min="9224" max="9225" width="11.875" style="442" customWidth="1"/>
    <col min="9226" max="9472" width="9" style="442"/>
    <col min="9473" max="9473" width="18" style="442" customWidth="1"/>
    <col min="9474" max="9475" width="12" style="442" customWidth="1"/>
    <col min="9476" max="9476" width="9" style="442"/>
    <col min="9477" max="9478" width="12" style="442" customWidth="1"/>
    <col min="9479" max="9479" width="9" style="442"/>
    <col min="9480" max="9481" width="11.875" style="442" customWidth="1"/>
    <col min="9482" max="9728" width="9" style="442"/>
    <col min="9729" max="9729" width="18" style="442" customWidth="1"/>
    <col min="9730" max="9731" width="12" style="442" customWidth="1"/>
    <col min="9732" max="9732" width="9" style="442"/>
    <col min="9733" max="9734" width="12" style="442" customWidth="1"/>
    <col min="9735" max="9735" width="9" style="442"/>
    <col min="9736" max="9737" width="11.875" style="442" customWidth="1"/>
    <col min="9738" max="9984" width="9" style="442"/>
    <col min="9985" max="9985" width="18" style="442" customWidth="1"/>
    <col min="9986" max="9987" width="12" style="442" customWidth="1"/>
    <col min="9988" max="9988" width="9" style="442"/>
    <col min="9989" max="9990" width="12" style="442" customWidth="1"/>
    <col min="9991" max="9991" width="9" style="442"/>
    <col min="9992" max="9993" width="11.875" style="442" customWidth="1"/>
    <col min="9994" max="10240" width="9" style="442"/>
    <col min="10241" max="10241" width="18" style="442" customWidth="1"/>
    <col min="10242" max="10243" width="12" style="442" customWidth="1"/>
    <col min="10244" max="10244" width="9" style="442"/>
    <col min="10245" max="10246" width="12" style="442" customWidth="1"/>
    <col min="10247" max="10247" width="9" style="442"/>
    <col min="10248" max="10249" width="11.875" style="442" customWidth="1"/>
    <col min="10250" max="10496" width="9" style="442"/>
    <col min="10497" max="10497" width="18" style="442" customWidth="1"/>
    <col min="10498" max="10499" width="12" style="442" customWidth="1"/>
    <col min="10500" max="10500" width="9" style="442"/>
    <col min="10501" max="10502" width="12" style="442" customWidth="1"/>
    <col min="10503" max="10503" width="9" style="442"/>
    <col min="10504" max="10505" width="11.875" style="442" customWidth="1"/>
    <col min="10506" max="10752" width="9" style="442"/>
    <col min="10753" max="10753" width="18" style="442" customWidth="1"/>
    <col min="10754" max="10755" width="12" style="442" customWidth="1"/>
    <col min="10756" max="10756" width="9" style="442"/>
    <col min="10757" max="10758" width="12" style="442" customWidth="1"/>
    <col min="10759" max="10759" width="9" style="442"/>
    <col min="10760" max="10761" width="11.875" style="442" customWidth="1"/>
    <col min="10762" max="11008" width="9" style="442"/>
    <col min="11009" max="11009" width="18" style="442" customWidth="1"/>
    <col min="11010" max="11011" width="12" style="442" customWidth="1"/>
    <col min="11012" max="11012" width="9" style="442"/>
    <col min="11013" max="11014" width="12" style="442" customWidth="1"/>
    <col min="11015" max="11015" width="9" style="442"/>
    <col min="11016" max="11017" width="11.875" style="442" customWidth="1"/>
    <col min="11018" max="11264" width="9" style="442"/>
    <col min="11265" max="11265" width="18" style="442" customWidth="1"/>
    <col min="11266" max="11267" width="12" style="442" customWidth="1"/>
    <col min="11268" max="11268" width="9" style="442"/>
    <col min="11269" max="11270" width="12" style="442" customWidth="1"/>
    <col min="11271" max="11271" width="9" style="442"/>
    <col min="11272" max="11273" width="11.875" style="442" customWidth="1"/>
    <col min="11274" max="11520" width="9" style="442"/>
    <col min="11521" max="11521" width="18" style="442" customWidth="1"/>
    <col min="11522" max="11523" width="12" style="442" customWidth="1"/>
    <col min="11524" max="11524" width="9" style="442"/>
    <col min="11525" max="11526" width="12" style="442" customWidth="1"/>
    <col min="11527" max="11527" width="9" style="442"/>
    <col min="11528" max="11529" width="11.875" style="442" customWidth="1"/>
    <col min="11530" max="11776" width="9" style="442"/>
    <col min="11777" max="11777" width="18" style="442" customWidth="1"/>
    <col min="11778" max="11779" width="12" style="442" customWidth="1"/>
    <col min="11780" max="11780" width="9" style="442"/>
    <col min="11781" max="11782" width="12" style="442" customWidth="1"/>
    <col min="11783" max="11783" width="9" style="442"/>
    <col min="11784" max="11785" width="11.875" style="442" customWidth="1"/>
    <col min="11786" max="12032" width="9" style="442"/>
    <col min="12033" max="12033" width="18" style="442" customWidth="1"/>
    <col min="12034" max="12035" width="12" style="442" customWidth="1"/>
    <col min="12036" max="12036" width="9" style="442"/>
    <col min="12037" max="12038" width="12" style="442" customWidth="1"/>
    <col min="12039" max="12039" width="9" style="442"/>
    <col min="12040" max="12041" width="11.875" style="442" customWidth="1"/>
    <col min="12042" max="12288" width="9" style="442"/>
    <col min="12289" max="12289" width="18" style="442" customWidth="1"/>
    <col min="12290" max="12291" width="12" style="442" customWidth="1"/>
    <col min="12292" max="12292" width="9" style="442"/>
    <col min="12293" max="12294" width="12" style="442" customWidth="1"/>
    <col min="12295" max="12295" width="9" style="442"/>
    <col min="12296" max="12297" width="11.875" style="442" customWidth="1"/>
    <col min="12298" max="12544" width="9" style="442"/>
    <col min="12545" max="12545" width="18" style="442" customWidth="1"/>
    <col min="12546" max="12547" width="12" style="442" customWidth="1"/>
    <col min="12548" max="12548" width="9" style="442"/>
    <col min="12549" max="12550" width="12" style="442" customWidth="1"/>
    <col min="12551" max="12551" width="9" style="442"/>
    <col min="12552" max="12553" width="11.875" style="442" customWidth="1"/>
    <col min="12554" max="12800" width="9" style="442"/>
    <col min="12801" max="12801" width="18" style="442" customWidth="1"/>
    <col min="12802" max="12803" width="12" style="442" customWidth="1"/>
    <col min="12804" max="12804" width="9" style="442"/>
    <col min="12805" max="12806" width="12" style="442" customWidth="1"/>
    <col min="12807" max="12807" width="9" style="442"/>
    <col min="12808" max="12809" width="11.875" style="442" customWidth="1"/>
    <col min="12810" max="13056" width="9" style="442"/>
    <col min="13057" max="13057" width="18" style="442" customWidth="1"/>
    <col min="13058" max="13059" width="12" style="442" customWidth="1"/>
    <col min="13060" max="13060" width="9" style="442"/>
    <col min="13061" max="13062" width="12" style="442" customWidth="1"/>
    <col min="13063" max="13063" width="9" style="442"/>
    <col min="13064" max="13065" width="11.875" style="442" customWidth="1"/>
    <col min="13066" max="13312" width="9" style="442"/>
    <col min="13313" max="13313" width="18" style="442" customWidth="1"/>
    <col min="13314" max="13315" width="12" style="442" customWidth="1"/>
    <col min="13316" max="13316" width="9" style="442"/>
    <col min="13317" max="13318" width="12" style="442" customWidth="1"/>
    <col min="13319" max="13319" width="9" style="442"/>
    <col min="13320" max="13321" width="11.875" style="442" customWidth="1"/>
    <col min="13322" max="13568" width="9" style="442"/>
    <col min="13569" max="13569" width="18" style="442" customWidth="1"/>
    <col min="13570" max="13571" width="12" style="442" customWidth="1"/>
    <col min="13572" max="13572" width="9" style="442"/>
    <col min="13573" max="13574" width="12" style="442" customWidth="1"/>
    <col min="13575" max="13575" width="9" style="442"/>
    <col min="13576" max="13577" width="11.875" style="442" customWidth="1"/>
    <col min="13578" max="13824" width="9" style="442"/>
    <col min="13825" max="13825" width="18" style="442" customWidth="1"/>
    <col min="13826" max="13827" width="12" style="442" customWidth="1"/>
    <col min="13828" max="13828" width="9" style="442"/>
    <col min="13829" max="13830" width="12" style="442" customWidth="1"/>
    <col min="13831" max="13831" width="9" style="442"/>
    <col min="13832" max="13833" width="11.875" style="442" customWidth="1"/>
    <col min="13834" max="14080" width="9" style="442"/>
    <col min="14081" max="14081" width="18" style="442" customWidth="1"/>
    <col min="14082" max="14083" width="12" style="442" customWidth="1"/>
    <col min="14084" max="14084" width="9" style="442"/>
    <col min="14085" max="14086" width="12" style="442" customWidth="1"/>
    <col min="14087" max="14087" width="9" style="442"/>
    <col min="14088" max="14089" width="11.875" style="442" customWidth="1"/>
    <col min="14090" max="14336" width="9" style="442"/>
    <col min="14337" max="14337" width="18" style="442" customWidth="1"/>
    <col min="14338" max="14339" width="12" style="442" customWidth="1"/>
    <col min="14340" max="14340" width="9" style="442"/>
    <col min="14341" max="14342" width="12" style="442" customWidth="1"/>
    <col min="14343" max="14343" width="9" style="442"/>
    <col min="14344" max="14345" width="11.875" style="442" customWidth="1"/>
    <col min="14346" max="14592" width="9" style="442"/>
    <col min="14593" max="14593" width="18" style="442" customWidth="1"/>
    <col min="14594" max="14595" width="12" style="442" customWidth="1"/>
    <col min="14596" max="14596" width="9" style="442"/>
    <col min="14597" max="14598" width="12" style="442" customWidth="1"/>
    <col min="14599" max="14599" width="9" style="442"/>
    <col min="14600" max="14601" width="11.875" style="442" customWidth="1"/>
    <col min="14602" max="14848" width="9" style="442"/>
    <col min="14849" max="14849" width="18" style="442" customWidth="1"/>
    <col min="14850" max="14851" width="12" style="442" customWidth="1"/>
    <col min="14852" max="14852" width="9" style="442"/>
    <col min="14853" max="14854" width="12" style="442" customWidth="1"/>
    <col min="14855" max="14855" width="9" style="442"/>
    <col min="14856" max="14857" width="11.875" style="442" customWidth="1"/>
    <col min="14858" max="15104" width="9" style="442"/>
    <col min="15105" max="15105" width="18" style="442" customWidth="1"/>
    <col min="15106" max="15107" width="12" style="442" customWidth="1"/>
    <col min="15108" max="15108" width="9" style="442"/>
    <col min="15109" max="15110" width="12" style="442" customWidth="1"/>
    <col min="15111" max="15111" width="9" style="442"/>
    <col min="15112" max="15113" width="11.875" style="442" customWidth="1"/>
    <col min="15114" max="15360" width="9" style="442"/>
    <col min="15361" max="15361" width="18" style="442" customWidth="1"/>
    <col min="15362" max="15363" width="12" style="442" customWidth="1"/>
    <col min="15364" max="15364" width="9" style="442"/>
    <col min="15365" max="15366" width="12" style="442" customWidth="1"/>
    <col min="15367" max="15367" width="9" style="442"/>
    <col min="15368" max="15369" width="11.875" style="442" customWidth="1"/>
    <col min="15370" max="15616" width="9" style="442"/>
    <col min="15617" max="15617" width="18" style="442" customWidth="1"/>
    <col min="15618" max="15619" width="12" style="442" customWidth="1"/>
    <col min="15620" max="15620" width="9" style="442"/>
    <col min="15621" max="15622" width="12" style="442" customWidth="1"/>
    <col min="15623" max="15623" width="9" style="442"/>
    <col min="15624" max="15625" width="11.875" style="442" customWidth="1"/>
    <col min="15626" max="15872" width="9" style="442"/>
    <col min="15873" max="15873" width="18" style="442" customWidth="1"/>
    <col min="15874" max="15875" width="12" style="442" customWidth="1"/>
    <col min="15876" max="15876" width="9" style="442"/>
    <col min="15877" max="15878" width="12" style="442" customWidth="1"/>
    <col min="15879" max="15879" width="9" style="442"/>
    <col min="15880" max="15881" width="11.875" style="442" customWidth="1"/>
    <col min="15882" max="16128" width="9" style="442"/>
    <col min="16129" max="16129" width="18" style="442" customWidth="1"/>
    <col min="16130" max="16131" width="12" style="442" customWidth="1"/>
    <col min="16132" max="16132" width="9" style="442"/>
    <col min="16133" max="16134" width="12" style="442" customWidth="1"/>
    <col min="16135" max="16135" width="9" style="442"/>
    <col min="16136" max="16137" width="11.875" style="442" customWidth="1"/>
    <col min="16138" max="16384" width="9" style="442"/>
  </cols>
  <sheetData>
    <row r="1" spans="1:12" customFormat="1" ht="21.75" customHeight="1">
      <c r="A1" s="427" t="s">
        <v>725</v>
      </c>
      <c r="B1" s="427"/>
      <c r="C1" s="427"/>
      <c r="D1" s="427"/>
      <c r="E1" s="427"/>
      <c r="F1" s="427"/>
      <c r="G1" s="427"/>
      <c r="H1" s="427"/>
      <c r="I1" s="427"/>
      <c r="J1" s="427"/>
    </row>
    <row r="2" spans="1:12" customFormat="1" ht="21.75" customHeight="1" thickBot="1">
      <c r="A2" s="428" t="s">
        <v>714</v>
      </c>
      <c r="B2" s="429" t="s">
        <v>715</v>
      </c>
      <c r="C2" s="429"/>
      <c r="D2" s="429"/>
      <c r="E2" s="429" t="s">
        <v>716</v>
      </c>
      <c r="F2" s="429"/>
      <c r="G2" s="429"/>
      <c r="H2" s="429" t="s">
        <v>717</v>
      </c>
      <c r="I2" s="429"/>
      <c r="J2" s="429"/>
    </row>
    <row r="3" spans="1:12" ht="30">
      <c r="A3" s="430" t="s">
        <v>675</v>
      </c>
      <c r="B3" s="431" t="s">
        <v>726</v>
      </c>
      <c r="C3" s="432" t="s">
        <v>727</v>
      </c>
      <c r="D3" s="358" t="s">
        <v>678</v>
      </c>
      <c r="E3" s="506" t="s">
        <v>728</v>
      </c>
      <c r="F3" s="435" t="s">
        <v>727</v>
      </c>
      <c r="G3" s="435" t="s">
        <v>678</v>
      </c>
      <c r="H3" s="507" t="s">
        <v>728</v>
      </c>
      <c r="I3" s="508" t="s">
        <v>727</v>
      </c>
      <c r="J3" s="439" t="s">
        <v>678</v>
      </c>
      <c r="K3" s="441"/>
      <c r="L3" s="441"/>
    </row>
    <row r="4" spans="1:12" ht="15" customHeight="1" thickBot="1">
      <c r="A4" s="443"/>
      <c r="B4" s="444">
        <v>1</v>
      </c>
      <c r="C4" s="445">
        <v>2</v>
      </c>
      <c r="D4" s="445" t="s">
        <v>682</v>
      </c>
      <c r="E4" s="447">
        <v>4</v>
      </c>
      <c r="F4" s="448">
        <v>5</v>
      </c>
      <c r="G4" s="448" t="s">
        <v>729</v>
      </c>
      <c r="H4" s="450">
        <v>7</v>
      </c>
      <c r="I4" s="451">
        <v>8</v>
      </c>
      <c r="J4" s="451" t="s">
        <v>730</v>
      </c>
      <c r="K4" s="441"/>
      <c r="L4" s="441"/>
    </row>
    <row r="5" spans="1:12" ht="18" customHeight="1" thickTop="1">
      <c r="A5" s="453" t="s">
        <v>685</v>
      </c>
      <c r="B5" s="509">
        <v>31.875280394795872</v>
      </c>
      <c r="C5" s="510">
        <v>28.347906120570638</v>
      </c>
      <c r="D5" s="511">
        <v>-3.5273742742252345</v>
      </c>
      <c r="E5" s="512">
        <v>15.118887393449979</v>
      </c>
      <c r="F5" s="513">
        <v>17.878508973768984</v>
      </c>
      <c r="G5" s="514">
        <v>2.7596215803190045</v>
      </c>
      <c r="H5" s="515">
        <v>44.616419919246297</v>
      </c>
      <c r="I5" s="516">
        <v>51.104463874827431</v>
      </c>
      <c r="J5" s="517">
        <v>6.4880439555811336</v>
      </c>
      <c r="K5" s="441"/>
      <c r="L5" s="441"/>
    </row>
    <row r="6" spans="1:12" ht="18" customHeight="1">
      <c r="A6" s="466" t="s">
        <v>686</v>
      </c>
      <c r="B6" s="518">
        <v>30.852017937219735</v>
      </c>
      <c r="C6" s="519">
        <v>29.050164473684209</v>
      </c>
      <c r="D6" s="520">
        <v>-1.8018534635355259</v>
      </c>
      <c r="E6" s="521">
        <v>16.300448430493272</v>
      </c>
      <c r="F6" s="522">
        <v>18.256578947368421</v>
      </c>
      <c r="G6" s="523">
        <v>1.9561305168751488</v>
      </c>
      <c r="H6" s="524">
        <v>47.533632286995513</v>
      </c>
      <c r="I6" s="525">
        <v>50.370065789473685</v>
      </c>
      <c r="J6" s="526">
        <v>2.8364335024781724</v>
      </c>
      <c r="K6" s="441"/>
      <c r="L6" s="441"/>
    </row>
    <row r="7" spans="1:12" ht="18" customHeight="1">
      <c r="A7" s="466" t="s">
        <v>687</v>
      </c>
      <c r="B7" s="518">
        <v>19.937135159407273</v>
      </c>
      <c r="C7" s="519">
        <v>19.831283957678007</v>
      </c>
      <c r="D7" s="520">
        <v>-0.10585120172926565</v>
      </c>
      <c r="E7" s="521">
        <v>21.538691812602902</v>
      </c>
      <c r="F7" s="522">
        <v>22.762367743780384</v>
      </c>
      <c r="G7" s="523">
        <v>1.2236759311774819</v>
      </c>
      <c r="H7" s="524">
        <v>43.002544529262089</v>
      </c>
      <c r="I7" s="525">
        <v>46.854446668573061</v>
      </c>
      <c r="J7" s="526">
        <v>3.8519021393109725</v>
      </c>
      <c r="K7" s="441"/>
      <c r="L7" s="441"/>
    </row>
    <row r="8" spans="1:12" ht="18" customHeight="1">
      <c r="A8" s="466" t="s">
        <v>688</v>
      </c>
      <c r="B8" s="518">
        <v>30.575320187029888</v>
      </c>
      <c r="C8" s="519">
        <v>29.060838747784995</v>
      </c>
      <c r="D8" s="520">
        <v>-1.5144814392448929</v>
      </c>
      <c r="E8" s="521">
        <v>12.665175848749746</v>
      </c>
      <c r="F8" s="522">
        <v>13.801929513683797</v>
      </c>
      <c r="G8" s="523">
        <v>1.1367536649340515</v>
      </c>
      <c r="H8" s="524">
        <v>62.390729823134784</v>
      </c>
      <c r="I8" s="525">
        <v>62.236660759992127</v>
      </c>
      <c r="J8" s="526">
        <v>-0.15406906314265711</v>
      </c>
      <c r="K8" s="441"/>
      <c r="L8" s="441"/>
    </row>
    <row r="9" spans="1:12" ht="18" customHeight="1">
      <c r="A9" s="466" t="s">
        <v>689</v>
      </c>
      <c r="B9" s="518">
        <v>26.744371706849751</v>
      </c>
      <c r="C9" s="519">
        <v>24.663092305462978</v>
      </c>
      <c r="D9" s="520">
        <v>-2.081279401386773</v>
      </c>
      <c r="E9" s="521">
        <v>15.152482835701742</v>
      </c>
      <c r="F9" s="522">
        <v>16.997536588900157</v>
      </c>
      <c r="G9" s="523">
        <v>1.8450537531984157</v>
      </c>
      <c r="H9" s="524">
        <v>48.666773111927192</v>
      </c>
      <c r="I9" s="525">
        <v>50.050717287349656</v>
      </c>
      <c r="J9" s="526">
        <v>1.3839441754224637</v>
      </c>
      <c r="K9" s="441"/>
      <c r="L9" s="441"/>
    </row>
    <row r="10" spans="1:12" ht="18" customHeight="1">
      <c r="A10" s="466" t="s">
        <v>690</v>
      </c>
      <c r="B10" s="518">
        <v>11.536688597410215</v>
      </c>
      <c r="C10" s="519">
        <v>10.500303828235772</v>
      </c>
      <c r="D10" s="520">
        <v>-1.0363847691744432</v>
      </c>
      <c r="E10" s="521">
        <v>27.796169802623311</v>
      </c>
      <c r="F10" s="522">
        <v>29.856187968401866</v>
      </c>
      <c r="G10" s="523">
        <v>2.0600181657785548</v>
      </c>
      <c r="H10" s="524">
        <v>39.781251309558726</v>
      </c>
      <c r="I10" s="525">
        <v>48.251974883532512</v>
      </c>
      <c r="J10" s="526">
        <v>8.4707235739737854</v>
      </c>
      <c r="K10" s="441"/>
      <c r="L10" s="441"/>
    </row>
    <row r="11" spans="1:12" ht="18" customHeight="1">
      <c r="A11" s="466" t="s">
        <v>691</v>
      </c>
      <c r="B11" s="518">
        <v>23.501738596850071</v>
      </c>
      <c r="C11" s="519">
        <v>22.832252836304701</v>
      </c>
      <c r="D11" s="520">
        <v>-0.66948576054537057</v>
      </c>
      <c r="E11" s="521">
        <v>21.52791982000409</v>
      </c>
      <c r="F11" s="522">
        <v>22.619529983792543</v>
      </c>
      <c r="G11" s="523">
        <v>1.0916101637884523</v>
      </c>
      <c r="H11" s="524">
        <v>45.162609940683168</v>
      </c>
      <c r="I11" s="525">
        <v>45.958265802269047</v>
      </c>
      <c r="J11" s="526">
        <v>0.7956558615858782</v>
      </c>
      <c r="K11" s="441"/>
      <c r="L11" s="441"/>
    </row>
    <row r="12" spans="1:12" ht="18" customHeight="1">
      <c r="A12" s="466" t="s">
        <v>692</v>
      </c>
      <c r="B12" s="518">
        <v>29.340344168260042</v>
      </c>
      <c r="C12" s="519">
        <v>28.905289052890531</v>
      </c>
      <c r="D12" s="520">
        <v>-0.43505511536951147</v>
      </c>
      <c r="E12" s="521">
        <v>14.082217973231357</v>
      </c>
      <c r="F12" s="522">
        <v>14.816917399943231</v>
      </c>
      <c r="G12" s="523">
        <v>0.73469942671187383</v>
      </c>
      <c r="H12" s="524">
        <v>58.738049713193121</v>
      </c>
      <c r="I12" s="525">
        <v>60.800454158387737</v>
      </c>
      <c r="J12" s="526">
        <v>2.0624044451946162</v>
      </c>
      <c r="K12" s="441"/>
      <c r="L12" s="441"/>
    </row>
    <row r="13" spans="1:12" ht="18" customHeight="1">
      <c r="A13" s="466" t="s">
        <v>693</v>
      </c>
      <c r="B13" s="518">
        <v>33.744348540896013</v>
      </c>
      <c r="C13" s="519">
        <v>33.188634569850038</v>
      </c>
      <c r="D13" s="520">
        <v>-0.55571397104597509</v>
      </c>
      <c r="E13" s="521">
        <v>12.24825318536786</v>
      </c>
      <c r="F13" s="522">
        <v>13.535911602209943</v>
      </c>
      <c r="G13" s="523">
        <v>1.287658416842083</v>
      </c>
      <c r="H13" s="524">
        <v>53.144266337854496</v>
      </c>
      <c r="I13" s="525">
        <v>56.235201262825576</v>
      </c>
      <c r="J13" s="526">
        <v>3.09093492497108</v>
      </c>
      <c r="K13" s="441"/>
      <c r="L13" s="441"/>
    </row>
    <row r="14" spans="1:12" ht="18" customHeight="1">
      <c r="A14" s="466" t="s">
        <v>694</v>
      </c>
      <c r="B14" s="518">
        <v>30.13824884792627</v>
      </c>
      <c r="C14" s="519">
        <v>27.389240506329116</v>
      </c>
      <c r="D14" s="520">
        <v>-2.749008341597154</v>
      </c>
      <c r="E14" s="521">
        <v>16.482334869431643</v>
      </c>
      <c r="F14" s="522">
        <v>19.034810126582276</v>
      </c>
      <c r="G14" s="523">
        <v>2.5524752571506326</v>
      </c>
      <c r="H14" s="524">
        <v>46.635944700460833</v>
      </c>
      <c r="I14" s="525">
        <v>49.11392405063291</v>
      </c>
      <c r="J14" s="526">
        <v>2.4779793501720775</v>
      </c>
      <c r="K14" s="441"/>
      <c r="L14" s="441"/>
    </row>
    <row r="15" spans="1:12" ht="18" customHeight="1">
      <c r="A15" s="466" t="s">
        <v>695</v>
      </c>
      <c r="B15" s="518">
        <v>20.0487012987013</v>
      </c>
      <c r="C15" s="519">
        <v>17.442582247051522</v>
      </c>
      <c r="D15" s="520">
        <v>-2.6061190516497774</v>
      </c>
      <c r="E15" s="521">
        <v>19.967532467532468</v>
      </c>
      <c r="F15" s="522">
        <v>21.601489757914337</v>
      </c>
      <c r="G15" s="523">
        <v>1.6339572903818684</v>
      </c>
      <c r="H15" s="524">
        <v>45.799512987012989</v>
      </c>
      <c r="I15" s="525">
        <v>50.382785019656531</v>
      </c>
      <c r="J15" s="526">
        <v>4.5832720326435421</v>
      </c>
      <c r="K15" s="441"/>
      <c r="L15" s="441"/>
    </row>
    <row r="16" spans="1:12" ht="18" customHeight="1">
      <c r="A16" s="466" t="s">
        <v>696</v>
      </c>
      <c r="B16" s="518">
        <v>29.203738317757011</v>
      </c>
      <c r="C16" s="519">
        <v>28.222289066024963</v>
      </c>
      <c r="D16" s="520">
        <v>-0.98144925173204811</v>
      </c>
      <c r="E16" s="521">
        <v>14.385046728971961</v>
      </c>
      <c r="F16" s="522">
        <v>16.002406376898783</v>
      </c>
      <c r="G16" s="523">
        <v>1.617359647926822</v>
      </c>
      <c r="H16" s="524">
        <v>48.8</v>
      </c>
      <c r="I16" s="525">
        <v>52.165739208903595</v>
      </c>
      <c r="J16" s="526">
        <v>3.365739208903598</v>
      </c>
      <c r="K16" s="441"/>
      <c r="L16" s="441"/>
    </row>
    <row r="17" spans="1:12" ht="18" customHeight="1">
      <c r="A17" s="466" t="s">
        <v>697</v>
      </c>
      <c r="B17" s="518">
        <v>29.910028527540049</v>
      </c>
      <c r="C17" s="519">
        <v>29.268538082302044</v>
      </c>
      <c r="D17" s="520">
        <v>-0.64149044523800569</v>
      </c>
      <c r="E17" s="521">
        <v>17.961378099626948</v>
      </c>
      <c r="F17" s="522">
        <v>19.096488580340072</v>
      </c>
      <c r="G17" s="523">
        <v>1.1351104807131236</v>
      </c>
      <c r="H17" s="524">
        <v>48.463901689708138</v>
      </c>
      <c r="I17" s="525">
        <v>51.715464332427807</v>
      </c>
      <c r="J17" s="526">
        <v>3.2515626427196693</v>
      </c>
      <c r="K17" s="441"/>
      <c r="L17" s="441"/>
    </row>
    <row r="18" spans="1:12" ht="18" customHeight="1">
      <c r="A18" s="466" t="s">
        <v>698</v>
      </c>
      <c r="B18" s="518">
        <v>22.405163329820866</v>
      </c>
      <c r="C18" s="519">
        <v>19.645102696660611</v>
      </c>
      <c r="D18" s="520">
        <v>-2.7600606331602542</v>
      </c>
      <c r="E18" s="521">
        <v>20.798208640674396</v>
      </c>
      <c r="F18" s="522">
        <v>22.914629034511666</v>
      </c>
      <c r="G18" s="523">
        <v>2.1164203938372701</v>
      </c>
      <c r="H18" s="524">
        <v>56.072181243414121</v>
      </c>
      <c r="I18" s="525">
        <v>57.440268268827722</v>
      </c>
      <c r="J18" s="526">
        <v>1.3680870254136011</v>
      </c>
      <c r="K18" s="441"/>
      <c r="L18" s="441"/>
    </row>
    <row r="19" spans="1:12" ht="18" customHeight="1">
      <c r="A19" s="466" t="s">
        <v>699</v>
      </c>
      <c r="B19" s="518">
        <v>21.497822116060139</v>
      </c>
      <c r="C19" s="519">
        <v>19.642108206346986</v>
      </c>
      <c r="D19" s="520">
        <v>-1.8557139097131525</v>
      </c>
      <c r="E19" s="521">
        <v>20.837431502037376</v>
      </c>
      <c r="F19" s="522">
        <v>23.780232070459949</v>
      </c>
      <c r="G19" s="523">
        <v>2.9428005684225731</v>
      </c>
      <c r="H19" s="524">
        <v>47.014191372769425</v>
      </c>
      <c r="I19" s="525">
        <v>49.461764294701524</v>
      </c>
      <c r="J19" s="526">
        <v>2.4475729219320996</v>
      </c>
      <c r="K19" s="441"/>
      <c r="L19" s="441"/>
    </row>
    <row r="20" spans="1:12" ht="18" customHeight="1">
      <c r="A20" s="466" t="s">
        <v>700</v>
      </c>
      <c r="B20" s="518">
        <v>38.504273504273506</v>
      </c>
      <c r="C20" s="519">
        <v>37.167774086378735</v>
      </c>
      <c r="D20" s="520">
        <v>-1.3364994178947711</v>
      </c>
      <c r="E20" s="521">
        <v>11.794871794871794</v>
      </c>
      <c r="F20" s="522">
        <v>12.624584717607974</v>
      </c>
      <c r="G20" s="523">
        <v>0.82971292273617969</v>
      </c>
      <c r="H20" s="524">
        <v>54.487179487179482</v>
      </c>
      <c r="I20" s="525">
        <v>59.385382059800662</v>
      </c>
      <c r="J20" s="526">
        <v>4.8982025726211802</v>
      </c>
      <c r="K20" s="441"/>
      <c r="L20" s="441"/>
    </row>
    <row r="21" spans="1:12" ht="18" customHeight="1">
      <c r="A21" s="466" t="s">
        <v>701</v>
      </c>
      <c r="B21" s="518">
        <v>31.631863882443927</v>
      </c>
      <c r="C21" s="519">
        <v>29.227712937670724</v>
      </c>
      <c r="D21" s="520">
        <v>-2.4041509447732032</v>
      </c>
      <c r="E21" s="521">
        <v>16.163959783449343</v>
      </c>
      <c r="F21" s="522">
        <v>19.344425130370002</v>
      </c>
      <c r="G21" s="523">
        <v>3.1804653469206592</v>
      </c>
      <c r="H21" s="524">
        <v>40.629028100025785</v>
      </c>
      <c r="I21" s="525">
        <v>44.946610379935436</v>
      </c>
      <c r="J21" s="526">
        <v>4.3175822799096508</v>
      </c>
      <c r="K21" s="441"/>
      <c r="L21" s="441"/>
    </row>
    <row r="22" spans="1:12" ht="18" customHeight="1">
      <c r="A22" s="466" t="s">
        <v>724</v>
      </c>
      <c r="B22" s="518">
        <v>18.231046931407942</v>
      </c>
      <c r="C22" s="519">
        <v>16.420193778684343</v>
      </c>
      <c r="D22" s="520">
        <v>-1.8108531527235989</v>
      </c>
      <c r="E22" s="521">
        <v>22.152937315392187</v>
      </c>
      <c r="F22" s="522">
        <v>24.61329253782084</v>
      </c>
      <c r="G22" s="523">
        <v>2.4603552224286531</v>
      </c>
      <c r="H22" s="524">
        <v>49.638989169675092</v>
      </c>
      <c r="I22" s="525">
        <v>55.31191568927418</v>
      </c>
      <c r="J22" s="526">
        <v>5.6729265195990877</v>
      </c>
      <c r="K22" s="441"/>
      <c r="L22" s="441"/>
    </row>
    <row r="23" spans="1:12" ht="18" customHeight="1">
      <c r="A23" s="466" t="s">
        <v>703</v>
      </c>
      <c r="B23" s="518">
        <v>32.732872876610045</v>
      </c>
      <c r="C23" s="519">
        <v>31.52825731419226</v>
      </c>
      <c r="D23" s="520">
        <v>-1.2046155624177857</v>
      </c>
      <c r="E23" s="521">
        <v>13.907037521000559</v>
      </c>
      <c r="F23" s="522">
        <v>15.864074141377429</v>
      </c>
      <c r="G23" s="523">
        <v>1.9570366203768703</v>
      </c>
      <c r="H23" s="524">
        <v>47.675938025014005</v>
      </c>
      <c r="I23" s="525">
        <v>52.089769216790835</v>
      </c>
      <c r="J23" s="526">
        <v>4.4138311917768291</v>
      </c>
      <c r="K23" s="441"/>
      <c r="L23" s="441"/>
    </row>
    <row r="24" spans="1:12" ht="18" customHeight="1">
      <c r="A24" s="466" t="s">
        <v>704</v>
      </c>
      <c r="B24" s="518">
        <v>25.908112897101631</v>
      </c>
      <c r="C24" s="519">
        <v>24.718665114474195</v>
      </c>
      <c r="D24" s="520">
        <v>-1.1894477826274361</v>
      </c>
      <c r="E24" s="521">
        <v>20.870775851158079</v>
      </c>
      <c r="F24" s="522">
        <v>22.248092096753329</v>
      </c>
      <c r="G24" s="523">
        <v>1.3773162455952495</v>
      </c>
      <c r="H24" s="524">
        <v>43.905834704467786</v>
      </c>
      <c r="I24" s="525">
        <v>50.14875177855388</v>
      </c>
      <c r="J24" s="526">
        <v>6.242917074086094</v>
      </c>
      <c r="K24" s="441"/>
      <c r="L24" s="441"/>
    </row>
    <row r="25" spans="1:12" ht="18" customHeight="1">
      <c r="A25" s="466" t="s">
        <v>705</v>
      </c>
      <c r="B25" s="518">
        <v>21.79213002566296</v>
      </c>
      <c r="C25" s="519">
        <v>20.497271073377803</v>
      </c>
      <c r="D25" s="520">
        <v>-1.294858952285157</v>
      </c>
      <c r="E25" s="521">
        <v>22.861420017108642</v>
      </c>
      <c r="F25" s="522">
        <v>24.2369112593491</v>
      </c>
      <c r="G25" s="523">
        <v>1.3754912422404573</v>
      </c>
      <c r="H25" s="524">
        <v>40.633019674935845</v>
      </c>
      <c r="I25" s="525">
        <v>44.491611077420657</v>
      </c>
      <c r="J25" s="526">
        <v>3.8585914024848122</v>
      </c>
      <c r="K25" s="441"/>
      <c r="L25" s="441"/>
    </row>
    <row r="26" spans="1:12" ht="18" customHeight="1" thickBot="1">
      <c r="A26" s="479" t="s">
        <v>706</v>
      </c>
      <c r="B26" s="527">
        <v>23.516361619523018</v>
      </c>
      <c r="C26" s="528">
        <v>23.662551440329217</v>
      </c>
      <c r="D26" s="529">
        <v>0.14618982080619958</v>
      </c>
      <c r="E26" s="530">
        <v>22.407099278979477</v>
      </c>
      <c r="F26" s="531">
        <v>22.73662551440329</v>
      </c>
      <c r="G26" s="532">
        <v>0.32952623542381332</v>
      </c>
      <c r="H26" s="533">
        <v>53.383250138657786</v>
      </c>
      <c r="I26" s="534">
        <v>57.998971193415642</v>
      </c>
      <c r="J26" s="535">
        <v>4.6157210547578558</v>
      </c>
      <c r="K26" s="441"/>
      <c r="L26" s="441"/>
    </row>
    <row r="27" spans="1:12" ht="18" customHeight="1" thickTop="1" thickBot="1">
      <c r="A27" s="492" t="s">
        <v>242</v>
      </c>
      <c r="B27" s="536">
        <v>24.647402287153842</v>
      </c>
      <c r="C27" s="537">
        <v>23.323643528710608</v>
      </c>
      <c r="D27" s="538">
        <v>-1.3237587584432333</v>
      </c>
      <c r="E27" s="539">
        <v>19.154758285193068</v>
      </c>
      <c r="F27" s="540">
        <v>20.881934393130376</v>
      </c>
      <c r="G27" s="541">
        <v>1.7271761079373071</v>
      </c>
      <c r="H27" s="542">
        <v>47.507151233859304</v>
      </c>
      <c r="I27" s="543">
        <v>51.502122432100414</v>
      </c>
      <c r="J27" s="544">
        <v>3.9949711982411102</v>
      </c>
      <c r="K27" s="441"/>
      <c r="L27" s="441"/>
    </row>
    <row r="28" spans="1:12" ht="8.4499999999999993" customHeight="1">
      <c r="A28" s="505"/>
    </row>
    <row r="29" spans="1:12" ht="14.25" customHeight="1"/>
  </sheetData>
  <mergeCells count="5">
    <mergeCell ref="A1:J1"/>
    <mergeCell ref="B2:D2"/>
    <mergeCell ref="E2:G2"/>
    <mergeCell ref="H2:J2"/>
    <mergeCell ref="A3:A4"/>
  </mergeCells>
  <pageMargins left="0.21666666666666667" right="0.21666666666666667" top="0.21666666666666667" bottom="0.21666666666666667"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K7"/>
  <sheetViews>
    <sheetView topLeftCell="A4" workbookViewId="0">
      <selection activeCell="L19" sqref="L19"/>
    </sheetView>
  </sheetViews>
  <sheetFormatPr defaultRowHeight="14.25"/>
  <cols>
    <col min="1" max="1" width="12.75" customWidth="1"/>
  </cols>
  <sheetData>
    <row r="1" spans="1:11">
      <c r="A1" s="266" t="s">
        <v>268</v>
      </c>
      <c r="B1" s="267"/>
      <c r="C1" s="267"/>
      <c r="D1" s="267"/>
      <c r="E1" s="267"/>
      <c r="F1" s="267"/>
      <c r="G1" s="267"/>
      <c r="H1" s="268"/>
      <c r="J1" s="14"/>
    </row>
    <row r="2" spans="1:11" ht="14.25" customHeight="1">
      <c r="A2" s="269"/>
      <c r="B2" s="270"/>
      <c r="C2" s="270"/>
      <c r="D2" s="270"/>
      <c r="E2" s="270"/>
      <c r="F2" s="270"/>
      <c r="G2" s="270"/>
      <c r="H2" s="271"/>
      <c r="J2" s="14"/>
    </row>
    <row r="3" spans="1:11" ht="25.5">
      <c r="A3" s="41"/>
      <c r="B3" s="41" t="s">
        <v>25</v>
      </c>
      <c r="C3" s="41" t="s">
        <v>26</v>
      </c>
      <c r="D3" s="41" t="s">
        <v>27</v>
      </c>
      <c r="E3" s="41" t="s">
        <v>28</v>
      </c>
      <c r="F3" s="41" t="s">
        <v>29</v>
      </c>
      <c r="G3" s="41" t="s">
        <v>30</v>
      </c>
      <c r="H3" s="41" t="s">
        <v>32</v>
      </c>
      <c r="I3" s="41" t="s">
        <v>36</v>
      </c>
      <c r="J3" s="14"/>
    </row>
    <row r="4" spans="1:11" ht="81">
      <c r="A4" s="38" t="s">
        <v>134</v>
      </c>
      <c r="B4" s="19">
        <v>103.9</v>
      </c>
      <c r="C4" s="19">
        <v>103.9</v>
      </c>
      <c r="D4" s="20">
        <v>103.8</v>
      </c>
      <c r="E4" s="19">
        <v>102.7</v>
      </c>
      <c r="F4" s="19">
        <v>101.2</v>
      </c>
      <c r="G4" s="19">
        <v>100.4</v>
      </c>
      <c r="H4" s="20">
        <v>101</v>
      </c>
      <c r="I4" s="22"/>
      <c r="J4" s="14"/>
      <c r="K4" s="87"/>
    </row>
    <row r="5" spans="1:11">
      <c r="A5" s="17"/>
      <c r="B5" s="14"/>
      <c r="C5" s="14"/>
      <c r="D5" s="18"/>
      <c r="E5" s="14"/>
      <c r="F5" s="14"/>
      <c r="G5" s="14"/>
      <c r="H5" s="14"/>
      <c r="I5" s="14"/>
      <c r="J5" s="14"/>
    </row>
    <row r="6" spans="1:11">
      <c r="A6" s="12"/>
      <c r="B6" s="13"/>
      <c r="C6" s="13"/>
      <c r="D6" s="15"/>
      <c r="E6" s="13"/>
      <c r="F6" s="14"/>
      <c r="G6" s="14"/>
      <c r="H6" s="14"/>
    </row>
    <row r="7" spans="1:11">
      <c r="A7" s="16"/>
      <c r="B7" s="14"/>
      <c r="C7" s="14"/>
      <c r="D7" s="5"/>
      <c r="E7" s="4"/>
      <c r="F7" s="14"/>
      <c r="G7" s="14"/>
      <c r="H7" s="14"/>
    </row>
  </sheetData>
  <mergeCells count="1">
    <mergeCell ref="A1:H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C55"/>
  <sheetViews>
    <sheetView zoomScale="84" zoomScaleNormal="84" workbookViewId="0">
      <selection activeCell="L24" sqref="L24"/>
    </sheetView>
  </sheetViews>
  <sheetFormatPr defaultRowHeight="12.75"/>
  <cols>
    <col min="1" max="1" width="33.375" style="8" customWidth="1"/>
    <col min="2" max="2" width="11.625" style="8" customWidth="1"/>
    <col min="3" max="3" width="11.5" style="8" customWidth="1"/>
    <col min="4" max="16384" width="9" style="8"/>
  </cols>
  <sheetData>
    <row r="1" spans="1:3" ht="60" customHeight="1">
      <c r="A1" s="99" t="s">
        <v>269</v>
      </c>
      <c r="B1" s="77" t="s">
        <v>76</v>
      </c>
      <c r="C1" s="77" t="s">
        <v>75</v>
      </c>
    </row>
    <row r="2" spans="1:3" ht="15">
      <c r="A2" s="77" t="s">
        <v>74</v>
      </c>
      <c r="B2" s="89">
        <f t="shared" ref="B2:B25" si="0">C2/1000000</f>
        <v>48.143092000000003</v>
      </c>
      <c r="C2" s="88">
        <v>48143092</v>
      </c>
    </row>
    <row r="3" spans="1:3" ht="15">
      <c r="A3" s="90" t="s">
        <v>73</v>
      </c>
      <c r="B3" s="89">
        <f t="shared" si="0"/>
        <v>13.219468000000001</v>
      </c>
      <c r="C3" s="88">
        <v>13219468</v>
      </c>
    </row>
    <row r="4" spans="1:3" ht="15">
      <c r="A4" s="77" t="s">
        <v>69</v>
      </c>
      <c r="B4" s="89">
        <f t="shared" si="0"/>
        <v>28.474184000000001</v>
      </c>
      <c r="C4" s="88">
        <v>28474184</v>
      </c>
    </row>
    <row r="5" spans="1:3" ht="15">
      <c r="A5" s="77" t="s">
        <v>68</v>
      </c>
      <c r="B5" s="89">
        <f t="shared" si="0"/>
        <v>45.052764000000003</v>
      </c>
      <c r="C5" s="88">
        <v>45052764</v>
      </c>
    </row>
    <row r="6" spans="1:3" ht="15">
      <c r="A6" s="77" t="s">
        <v>67</v>
      </c>
      <c r="B6" s="89">
        <f t="shared" si="0"/>
        <v>61.787489999999998</v>
      </c>
      <c r="C6" s="88">
        <v>61787490</v>
      </c>
    </row>
    <row r="7" spans="1:3" ht="15">
      <c r="A7" s="90" t="s">
        <v>72</v>
      </c>
      <c r="B7" s="89">
        <f t="shared" si="0"/>
        <v>14.409826000000001</v>
      </c>
      <c r="C7" s="88">
        <v>14409826</v>
      </c>
    </row>
    <row r="8" spans="1:3" ht="15">
      <c r="A8" s="77" t="s">
        <v>69</v>
      </c>
      <c r="B8" s="89">
        <f t="shared" si="0"/>
        <v>30.507266999999999</v>
      </c>
      <c r="C8" s="88">
        <v>30507267</v>
      </c>
    </row>
    <row r="9" spans="1:3" ht="15">
      <c r="A9" s="77" t="s">
        <v>68</v>
      </c>
      <c r="B9" s="89">
        <f t="shared" si="0"/>
        <v>47.413502000000001</v>
      </c>
      <c r="C9" s="88">
        <v>47413502</v>
      </c>
    </row>
    <row r="10" spans="1:3" ht="15">
      <c r="A10" s="77" t="s">
        <v>67</v>
      </c>
      <c r="B10" s="89">
        <f t="shared" si="0"/>
        <v>65.017875000000004</v>
      </c>
      <c r="C10" s="88">
        <v>65017875</v>
      </c>
    </row>
    <row r="11" spans="1:3" ht="15">
      <c r="A11" s="90" t="s">
        <v>71</v>
      </c>
      <c r="B11" s="89">
        <f t="shared" si="0"/>
        <v>14.123253999999999</v>
      </c>
      <c r="C11" s="88">
        <v>14123254</v>
      </c>
    </row>
    <row r="12" spans="1:3" ht="15">
      <c r="A12" s="77" t="s">
        <v>69</v>
      </c>
      <c r="B12" s="89">
        <f t="shared" si="0"/>
        <v>30.07883</v>
      </c>
      <c r="C12" s="88">
        <v>30078830</v>
      </c>
    </row>
    <row r="13" spans="1:3" ht="15">
      <c r="A13" s="77" t="s">
        <v>68</v>
      </c>
      <c r="B13" s="89">
        <f t="shared" si="0"/>
        <v>45.860360999999997</v>
      </c>
      <c r="C13" s="88">
        <v>45860361</v>
      </c>
    </row>
    <row r="14" spans="1:3" ht="15">
      <c r="A14" s="77" t="s">
        <v>67</v>
      </c>
      <c r="B14" s="89">
        <f t="shared" si="0"/>
        <v>60.552202000000001</v>
      </c>
      <c r="C14" s="88">
        <v>60552202</v>
      </c>
    </row>
    <row r="15" spans="1:3" ht="15">
      <c r="A15" s="90" t="s">
        <v>70</v>
      </c>
      <c r="B15" s="89">
        <f t="shared" si="0"/>
        <v>14.593885</v>
      </c>
      <c r="C15" s="88">
        <v>14593885</v>
      </c>
    </row>
    <row r="16" spans="1:3" ht="15">
      <c r="A16" s="77" t="s">
        <v>69</v>
      </c>
      <c r="B16" s="89">
        <f t="shared" si="0"/>
        <v>30.499822999999999</v>
      </c>
      <c r="C16" s="88">
        <v>30499823</v>
      </c>
    </row>
    <row r="17" spans="1:3" ht="15">
      <c r="A17" s="77" t="s">
        <v>68</v>
      </c>
      <c r="B17" s="89">
        <f t="shared" si="0"/>
        <v>47.693899999999999</v>
      </c>
      <c r="C17" s="88">
        <v>47693900</v>
      </c>
    </row>
    <row r="18" spans="1:3" ht="15">
      <c r="A18" s="77" t="s">
        <v>67</v>
      </c>
      <c r="B18" s="89">
        <f t="shared" si="0"/>
        <v>65.349119000000002</v>
      </c>
      <c r="C18" s="88">
        <v>65349119</v>
      </c>
    </row>
    <row r="19" spans="1:3" ht="15">
      <c r="A19" s="90" t="s">
        <v>25</v>
      </c>
      <c r="B19" s="89">
        <f t="shared" si="0"/>
        <v>15.744871</v>
      </c>
      <c r="C19" s="88">
        <v>15744871</v>
      </c>
    </row>
    <row r="20" spans="1:3" ht="15">
      <c r="A20" s="77" t="s">
        <v>69</v>
      </c>
      <c r="B20" s="89">
        <f t="shared" si="0"/>
        <v>33.186875000000001</v>
      </c>
      <c r="C20" s="88">
        <v>33186875</v>
      </c>
    </row>
    <row r="21" spans="1:3" ht="15">
      <c r="A21" s="77" t="s">
        <v>68</v>
      </c>
      <c r="B21" s="89">
        <f t="shared" si="0"/>
        <v>50.220171999999998</v>
      </c>
      <c r="C21" s="88">
        <v>50220172</v>
      </c>
    </row>
    <row r="22" spans="1:3" ht="15">
      <c r="A22" s="77" t="s">
        <v>67</v>
      </c>
      <c r="B22" s="89">
        <f t="shared" si="0"/>
        <v>67.324821</v>
      </c>
      <c r="C22" s="88">
        <v>67324821</v>
      </c>
    </row>
    <row r="23" spans="1:3" ht="15">
      <c r="A23" s="90" t="s">
        <v>29</v>
      </c>
      <c r="B23" s="89">
        <f t="shared" si="0"/>
        <v>14.919435</v>
      </c>
      <c r="C23" s="88">
        <v>14919435</v>
      </c>
    </row>
    <row r="24" spans="1:3" ht="15">
      <c r="A24" s="77" t="s">
        <v>69</v>
      </c>
      <c r="B24" s="89">
        <f t="shared" si="0"/>
        <v>31.719322999999999</v>
      </c>
      <c r="C24" s="88">
        <v>31719323</v>
      </c>
    </row>
    <row r="25" spans="1:3" ht="15">
      <c r="A25" s="77" t="s">
        <v>68</v>
      </c>
      <c r="B25" s="89">
        <f t="shared" si="0"/>
        <v>49.922794000000003</v>
      </c>
      <c r="C25" s="88">
        <v>49922794</v>
      </c>
    </row>
    <row r="26" spans="1:3" ht="15">
      <c r="A26" s="77" t="s">
        <v>67</v>
      </c>
      <c r="B26" s="78" t="s">
        <v>66</v>
      </c>
      <c r="C26" s="88"/>
    </row>
    <row r="43" spans="1:2" ht="38.25">
      <c r="A43" s="23" t="s">
        <v>65</v>
      </c>
      <c r="B43" s="24" t="s">
        <v>64</v>
      </c>
    </row>
    <row r="44" spans="1:2" ht="38.25">
      <c r="A44" s="23" t="s">
        <v>63</v>
      </c>
      <c r="B44" s="24" t="s">
        <v>62</v>
      </c>
    </row>
    <row r="45" spans="1:2" ht="357">
      <c r="A45" s="23" t="s">
        <v>61</v>
      </c>
      <c r="B45" s="24" t="s">
        <v>60</v>
      </c>
    </row>
    <row r="46" spans="1:2" ht="51">
      <c r="A46" s="23" t="s">
        <v>59</v>
      </c>
      <c r="B46" s="24" t="s">
        <v>58</v>
      </c>
    </row>
    <row r="47" spans="1:2" ht="409.5">
      <c r="A47" s="23" t="s">
        <v>57</v>
      </c>
      <c r="B47" s="24" t="s">
        <v>56</v>
      </c>
    </row>
    <row r="48" spans="1:2" ht="51">
      <c r="A48" s="23" t="s">
        <v>55</v>
      </c>
      <c r="B48" s="24" t="s">
        <v>54</v>
      </c>
    </row>
    <row r="49" spans="1:2" ht="409.5">
      <c r="A49" s="23" t="s">
        <v>53</v>
      </c>
      <c r="B49" s="24" t="s">
        <v>52</v>
      </c>
    </row>
    <row r="50" spans="1:2" ht="76.5">
      <c r="A50" s="23" t="s">
        <v>51</v>
      </c>
      <c r="B50" s="24" t="s">
        <v>50</v>
      </c>
    </row>
    <row r="51" spans="1:2">
      <c r="A51" s="25"/>
      <c r="B51" s="25"/>
    </row>
    <row r="52" spans="1:2">
      <c r="A52" s="272" t="s">
        <v>49</v>
      </c>
      <c r="B52" s="273"/>
    </row>
    <row r="53" spans="1:2" ht="204">
      <c r="A53" s="24" t="s">
        <v>48</v>
      </c>
      <c r="B53" s="24" t="s">
        <v>47</v>
      </c>
    </row>
    <row r="54" spans="1:2">
      <c r="A54" s="272" t="s">
        <v>46</v>
      </c>
      <c r="B54" s="273"/>
    </row>
    <row r="55" spans="1:2" ht="38.25">
      <c r="A55" s="24" t="s">
        <v>45</v>
      </c>
      <c r="B55" s="24" t="s">
        <v>44</v>
      </c>
    </row>
  </sheetData>
  <mergeCells count="2">
    <mergeCell ref="A52:B52"/>
    <mergeCell ref="A54:B54"/>
  </mergeCells>
  <pageMargins left="0.75" right="0.75" top="0.75" bottom="0.75" header="0.5" footer="0.5"/>
  <pageSetup paperSize="9" orientation="portrait"/>
  <drawing r:id="rId1"/>
</worksheet>
</file>

<file path=xl/worksheets/sheet9.xml><?xml version="1.0" encoding="utf-8"?>
<worksheet xmlns="http://schemas.openxmlformats.org/spreadsheetml/2006/main" xmlns:r="http://schemas.openxmlformats.org/officeDocument/2006/relationships">
  <dimension ref="A1:C38"/>
  <sheetViews>
    <sheetView workbookViewId="0">
      <selection activeCell="D19" sqref="D19"/>
    </sheetView>
  </sheetViews>
  <sheetFormatPr defaultRowHeight="12.75"/>
  <cols>
    <col min="1" max="1" width="15.5" style="10" customWidth="1"/>
    <col min="2" max="2" width="28.125" style="10" customWidth="1"/>
    <col min="3" max="3" width="22.375" style="10" customWidth="1"/>
    <col min="4" max="8" width="9" style="10"/>
    <col min="9" max="9" width="41.375" style="10" customWidth="1"/>
    <col min="10" max="264" width="9" style="10"/>
    <col min="265" max="265" width="41.375" style="10" customWidth="1"/>
    <col min="266" max="520" width="9" style="10"/>
    <col min="521" max="521" width="41.375" style="10" customWidth="1"/>
    <col min="522" max="776" width="9" style="10"/>
    <col min="777" max="777" width="41.375" style="10" customWidth="1"/>
    <col min="778" max="1032" width="9" style="10"/>
    <col min="1033" max="1033" width="41.375" style="10" customWidth="1"/>
    <col min="1034" max="1288" width="9" style="10"/>
    <col min="1289" max="1289" width="41.375" style="10" customWidth="1"/>
    <col min="1290" max="1544" width="9" style="10"/>
    <col min="1545" max="1545" width="41.375" style="10" customWidth="1"/>
    <col min="1546" max="1800" width="9" style="10"/>
    <col min="1801" max="1801" width="41.375" style="10" customWidth="1"/>
    <col min="1802" max="2056" width="9" style="10"/>
    <col min="2057" max="2057" width="41.375" style="10" customWidth="1"/>
    <col min="2058" max="2312" width="9" style="10"/>
    <col min="2313" max="2313" width="41.375" style="10" customWidth="1"/>
    <col min="2314" max="2568" width="9" style="10"/>
    <col min="2569" max="2569" width="41.375" style="10" customWidth="1"/>
    <col min="2570" max="2824" width="9" style="10"/>
    <col min="2825" max="2825" width="41.375" style="10" customWidth="1"/>
    <col min="2826" max="3080" width="9" style="10"/>
    <col min="3081" max="3081" width="41.375" style="10" customWidth="1"/>
    <col min="3082" max="3336" width="9" style="10"/>
    <col min="3337" max="3337" width="41.375" style="10" customWidth="1"/>
    <col min="3338" max="3592" width="9" style="10"/>
    <col min="3593" max="3593" width="41.375" style="10" customWidth="1"/>
    <col min="3594" max="3848" width="9" style="10"/>
    <col min="3849" max="3849" width="41.375" style="10" customWidth="1"/>
    <col min="3850" max="4104" width="9" style="10"/>
    <col min="4105" max="4105" width="41.375" style="10" customWidth="1"/>
    <col min="4106" max="4360" width="9" style="10"/>
    <col min="4361" max="4361" width="41.375" style="10" customWidth="1"/>
    <col min="4362" max="4616" width="9" style="10"/>
    <col min="4617" max="4617" width="41.375" style="10" customWidth="1"/>
    <col min="4618" max="4872" width="9" style="10"/>
    <col min="4873" max="4873" width="41.375" style="10" customWidth="1"/>
    <col min="4874" max="5128" width="9" style="10"/>
    <col min="5129" max="5129" width="41.375" style="10" customWidth="1"/>
    <col min="5130" max="5384" width="9" style="10"/>
    <col min="5385" max="5385" width="41.375" style="10" customWidth="1"/>
    <col min="5386" max="5640" width="9" style="10"/>
    <col min="5641" max="5641" width="41.375" style="10" customWidth="1"/>
    <col min="5642" max="5896" width="9" style="10"/>
    <col min="5897" max="5897" width="41.375" style="10" customWidth="1"/>
    <col min="5898" max="6152" width="9" style="10"/>
    <col min="6153" max="6153" width="41.375" style="10" customWidth="1"/>
    <col min="6154" max="6408" width="9" style="10"/>
    <col min="6409" max="6409" width="41.375" style="10" customWidth="1"/>
    <col min="6410" max="6664" width="9" style="10"/>
    <col min="6665" max="6665" width="41.375" style="10" customWidth="1"/>
    <col min="6666" max="6920" width="9" style="10"/>
    <col min="6921" max="6921" width="41.375" style="10" customWidth="1"/>
    <col min="6922" max="7176" width="9" style="10"/>
    <col min="7177" max="7177" width="41.375" style="10" customWidth="1"/>
    <col min="7178" max="7432" width="9" style="10"/>
    <col min="7433" max="7433" width="41.375" style="10" customWidth="1"/>
    <col min="7434" max="7688" width="9" style="10"/>
    <col min="7689" max="7689" width="41.375" style="10" customWidth="1"/>
    <col min="7690" max="7944" width="9" style="10"/>
    <col min="7945" max="7945" width="41.375" style="10" customWidth="1"/>
    <col min="7946" max="8200" width="9" style="10"/>
    <col min="8201" max="8201" width="41.375" style="10" customWidth="1"/>
    <col min="8202" max="8456" width="9" style="10"/>
    <col min="8457" max="8457" width="41.375" style="10" customWidth="1"/>
    <col min="8458" max="8712" width="9" style="10"/>
    <col min="8713" max="8713" width="41.375" style="10" customWidth="1"/>
    <col min="8714" max="8968" width="9" style="10"/>
    <col min="8969" max="8969" width="41.375" style="10" customWidth="1"/>
    <col min="8970" max="9224" width="9" style="10"/>
    <col min="9225" max="9225" width="41.375" style="10" customWidth="1"/>
    <col min="9226" max="9480" width="9" style="10"/>
    <col min="9481" max="9481" width="41.375" style="10" customWidth="1"/>
    <col min="9482" max="9736" width="9" style="10"/>
    <col min="9737" max="9737" width="41.375" style="10" customWidth="1"/>
    <col min="9738" max="9992" width="9" style="10"/>
    <col min="9993" max="9993" width="41.375" style="10" customWidth="1"/>
    <col min="9994" max="10248" width="9" style="10"/>
    <col min="10249" max="10249" width="41.375" style="10" customWidth="1"/>
    <col min="10250" max="10504" width="9" style="10"/>
    <col min="10505" max="10505" width="41.375" style="10" customWidth="1"/>
    <col min="10506" max="10760" width="9" style="10"/>
    <col min="10761" max="10761" width="41.375" style="10" customWidth="1"/>
    <col min="10762" max="11016" width="9" style="10"/>
    <col min="11017" max="11017" width="41.375" style="10" customWidth="1"/>
    <col min="11018" max="11272" width="9" style="10"/>
    <col min="11273" max="11273" width="41.375" style="10" customWidth="1"/>
    <col min="11274" max="11528" width="9" style="10"/>
    <col min="11529" max="11529" width="41.375" style="10" customWidth="1"/>
    <col min="11530" max="11784" width="9" style="10"/>
    <col min="11785" max="11785" width="41.375" style="10" customWidth="1"/>
    <col min="11786" max="12040" width="9" style="10"/>
    <col min="12041" max="12041" width="41.375" style="10" customWidth="1"/>
    <col min="12042" max="12296" width="9" style="10"/>
    <col min="12297" max="12297" width="41.375" style="10" customWidth="1"/>
    <col min="12298" max="12552" width="9" style="10"/>
    <col min="12553" max="12553" width="41.375" style="10" customWidth="1"/>
    <col min="12554" max="12808" width="9" style="10"/>
    <col min="12809" max="12809" width="41.375" style="10" customWidth="1"/>
    <col min="12810" max="13064" width="9" style="10"/>
    <col min="13065" max="13065" width="41.375" style="10" customWidth="1"/>
    <col min="13066" max="13320" width="9" style="10"/>
    <col min="13321" max="13321" width="41.375" style="10" customWidth="1"/>
    <col min="13322" max="13576" width="9" style="10"/>
    <col min="13577" max="13577" width="41.375" style="10" customWidth="1"/>
    <col min="13578" max="13832" width="9" style="10"/>
    <col min="13833" max="13833" width="41.375" style="10" customWidth="1"/>
    <col min="13834" max="14088" width="9" style="10"/>
    <col min="14089" max="14089" width="41.375" style="10" customWidth="1"/>
    <col min="14090" max="14344" width="9" style="10"/>
    <col min="14345" max="14345" width="41.375" style="10" customWidth="1"/>
    <col min="14346" max="14600" width="9" style="10"/>
    <col min="14601" max="14601" width="41.375" style="10" customWidth="1"/>
    <col min="14602" max="14856" width="9" style="10"/>
    <col min="14857" max="14857" width="41.375" style="10" customWidth="1"/>
    <col min="14858" max="15112" width="9" style="10"/>
    <col min="15113" max="15113" width="41.375" style="10" customWidth="1"/>
    <col min="15114" max="15368" width="9" style="10"/>
    <col min="15369" max="15369" width="41.375" style="10" customWidth="1"/>
    <col min="15370" max="15624" width="9" style="10"/>
    <col min="15625" max="15625" width="41.375" style="10" customWidth="1"/>
    <col min="15626" max="15880" width="9" style="10"/>
    <col min="15881" max="15881" width="41.375" style="10" customWidth="1"/>
    <col min="15882" max="16136" width="9" style="10"/>
    <col min="16137" max="16137" width="41.375" style="10" customWidth="1"/>
    <col min="16138" max="16384" width="9" style="10"/>
  </cols>
  <sheetData>
    <row r="1" spans="1:3" ht="69" customHeight="1">
      <c r="A1" s="274" t="s">
        <v>270</v>
      </c>
      <c r="B1" s="274"/>
      <c r="C1" s="247"/>
    </row>
    <row r="2" spans="1:3">
      <c r="A2" s="47" t="s">
        <v>100</v>
      </c>
      <c r="B2" s="48">
        <v>2.8</v>
      </c>
    </row>
    <row r="3" spans="1:3">
      <c r="A3" s="47" t="s">
        <v>101</v>
      </c>
      <c r="B3" s="48">
        <v>2.9</v>
      </c>
    </row>
    <row r="4" spans="1:3">
      <c r="A4" s="47" t="s">
        <v>102</v>
      </c>
      <c r="B4" s="48">
        <v>2.9</v>
      </c>
    </row>
    <row r="5" spans="1:3">
      <c r="A5" s="47" t="s">
        <v>103</v>
      </c>
      <c r="B5" s="48">
        <v>3</v>
      </c>
    </row>
    <row r="6" spans="1:3">
      <c r="A6" s="47" t="s">
        <v>104</v>
      </c>
      <c r="B6" s="48">
        <v>3.2</v>
      </c>
    </row>
    <row r="7" spans="1:3">
      <c r="A7" s="47" t="s">
        <v>105</v>
      </c>
      <c r="B7" s="48">
        <v>3.2</v>
      </c>
    </row>
    <row r="8" spans="1:3" ht="13.5" customHeight="1">
      <c r="A8" s="47" t="s">
        <v>106</v>
      </c>
      <c r="B8" s="48">
        <v>3.2</v>
      </c>
    </row>
    <row r="9" spans="1:3">
      <c r="A9" s="47" t="s">
        <v>108</v>
      </c>
      <c r="B9" s="48">
        <v>3.2</v>
      </c>
    </row>
    <row r="10" spans="1:3">
      <c r="A10" s="47" t="s">
        <v>109</v>
      </c>
      <c r="B10" s="48">
        <v>3.3</v>
      </c>
    </row>
    <row r="11" spans="1:3">
      <c r="A11" s="47" t="s">
        <v>110</v>
      </c>
      <c r="B11" s="48">
        <v>3.4</v>
      </c>
    </row>
    <row r="12" spans="1:3">
      <c r="A12" s="47" t="s">
        <v>111</v>
      </c>
      <c r="B12" s="48">
        <v>3.4</v>
      </c>
    </row>
    <row r="13" spans="1:3">
      <c r="A13" s="47" t="s">
        <v>112</v>
      </c>
      <c r="B13" s="48">
        <v>3.4</v>
      </c>
    </row>
    <row r="14" spans="1:3">
      <c r="A14" s="47" t="s">
        <v>113</v>
      </c>
      <c r="B14" s="48">
        <v>3.4</v>
      </c>
    </row>
    <row r="15" spans="1:3">
      <c r="A15" s="47" t="s">
        <v>114</v>
      </c>
      <c r="B15" s="48">
        <v>3.6</v>
      </c>
    </row>
    <row r="16" spans="1:3">
      <c r="A16" s="47" t="s">
        <v>115</v>
      </c>
      <c r="B16" s="48">
        <v>3.6</v>
      </c>
    </row>
    <row r="17" spans="1:2">
      <c r="A17" s="47" t="s">
        <v>116</v>
      </c>
      <c r="B17" s="48">
        <v>3.6</v>
      </c>
    </row>
    <row r="18" spans="1:2">
      <c r="A18" s="27" t="s">
        <v>43</v>
      </c>
      <c r="B18" s="28">
        <v>4</v>
      </c>
    </row>
    <row r="19" spans="1:2">
      <c r="A19" s="47" t="s">
        <v>117</v>
      </c>
      <c r="B19" s="48">
        <v>4.0999999999999996</v>
      </c>
    </row>
    <row r="20" spans="1:2">
      <c r="A20" s="47" t="s">
        <v>118</v>
      </c>
      <c r="B20" s="48">
        <v>4.0999999999999996</v>
      </c>
    </row>
    <row r="21" spans="1:2">
      <c r="A21" s="47" t="s">
        <v>119</v>
      </c>
      <c r="B21" s="48">
        <v>4.0999999999999996</v>
      </c>
    </row>
    <row r="22" spans="1:2">
      <c r="A22" s="47" t="s">
        <v>120</v>
      </c>
      <c r="B22" s="48">
        <v>4.0999999999999996</v>
      </c>
    </row>
    <row r="23" spans="1:2">
      <c r="A23" s="47" t="s">
        <v>121</v>
      </c>
      <c r="B23" s="48">
        <v>4.3</v>
      </c>
    </row>
    <row r="24" spans="1:2">
      <c r="A24" s="47" t="s">
        <v>122</v>
      </c>
      <c r="B24" s="48">
        <v>4.4000000000000004</v>
      </c>
    </row>
    <row r="25" spans="1:2">
      <c r="A25" s="47" t="s">
        <v>123</v>
      </c>
      <c r="B25" s="48">
        <v>4.5</v>
      </c>
    </row>
    <row r="26" spans="1:2">
      <c r="A26" s="47" t="s">
        <v>124</v>
      </c>
      <c r="B26" s="48">
        <v>4.5999999999999996</v>
      </c>
    </row>
    <row r="27" spans="1:2">
      <c r="A27" s="47" t="s">
        <v>125</v>
      </c>
      <c r="B27" s="48">
        <v>4.5999999999999996</v>
      </c>
    </row>
    <row r="28" spans="1:2">
      <c r="A28" s="47" t="s">
        <v>126</v>
      </c>
      <c r="B28" s="48">
        <v>4.8</v>
      </c>
    </row>
    <row r="29" spans="1:2">
      <c r="A29" s="47" t="s">
        <v>127</v>
      </c>
      <c r="B29" s="48">
        <v>5.2</v>
      </c>
    </row>
    <row r="30" spans="1:2">
      <c r="A30" s="47" t="s">
        <v>128</v>
      </c>
      <c r="B30" s="48">
        <v>5.3</v>
      </c>
    </row>
    <row r="31" spans="1:2">
      <c r="A31" s="47" t="s">
        <v>129</v>
      </c>
      <c r="B31" s="48">
        <v>6.1</v>
      </c>
    </row>
    <row r="32" spans="1:2">
      <c r="A32" s="47" t="s">
        <v>130</v>
      </c>
      <c r="B32" s="48">
        <v>6.3</v>
      </c>
    </row>
    <row r="33" spans="1:3">
      <c r="A33" s="47" t="s">
        <v>131</v>
      </c>
      <c r="B33" s="48">
        <v>6.4</v>
      </c>
    </row>
    <row r="34" spans="1:3">
      <c r="A34" s="47" t="s">
        <v>132</v>
      </c>
      <c r="B34" s="48">
        <v>8.4</v>
      </c>
    </row>
    <row r="35" spans="1:3">
      <c r="A35" s="47" t="s">
        <v>133</v>
      </c>
      <c r="B35" s="48">
        <v>9.5</v>
      </c>
    </row>
    <row r="38" spans="1:3" ht="102.75" customHeight="1">
      <c r="C38" s="26" t="s">
        <v>107</v>
      </c>
    </row>
  </sheetData>
  <mergeCells count="1">
    <mergeCell ref="A1:B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64</vt:i4>
      </vt:variant>
    </vt:vector>
  </HeadingPairs>
  <TitlesOfParts>
    <vt:vector size="64" baseType="lpstr">
      <vt:lpstr>wykres_1</vt:lpstr>
      <vt:lpstr>wykres_2</vt:lpstr>
      <vt:lpstr>wykres_3</vt:lpstr>
      <vt:lpstr>mapa_1</vt:lpstr>
      <vt:lpstr>wykres_4</vt:lpstr>
      <vt:lpstr>wykres_5</vt:lpstr>
      <vt:lpstr>wykres_6</vt:lpstr>
      <vt:lpstr>wykres_7</vt:lpstr>
      <vt:lpstr>wykres_8</vt:lpstr>
      <vt:lpstr>wykres_9</vt:lpstr>
      <vt:lpstr>wykres_10</vt:lpstr>
      <vt:lpstr>wykres_11</vt:lpstr>
      <vt:lpstr>wykres_12</vt:lpstr>
      <vt:lpstr>wykres_13</vt:lpstr>
      <vt:lpstr>wykres_14</vt:lpstr>
      <vt:lpstr>wykres_15</vt:lpstr>
      <vt:lpstr>wykres_16</vt:lpstr>
      <vt:lpstr>wykres_17</vt:lpstr>
      <vt:lpstr>wykres_18</vt:lpstr>
      <vt:lpstr>wykres_19</vt:lpstr>
      <vt:lpstr>wykres_20</vt:lpstr>
      <vt:lpstr>wykres_21</vt:lpstr>
      <vt:lpstr>mapa_2</vt:lpstr>
      <vt:lpstr>wykres_22</vt:lpstr>
      <vt:lpstr>wykres_23</vt:lpstr>
      <vt:lpstr>wykres_24</vt:lpstr>
      <vt:lpstr>wykres_25</vt:lpstr>
      <vt:lpstr>wykres_26</vt:lpstr>
      <vt:lpstr>wykres_27</vt:lpstr>
      <vt:lpstr>wykres_28</vt:lpstr>
      <vt:lpstr>wykres_29</vt:lpstr>
      <vt:lpstr>wykres_30</vt:lpstr>
      <vt:lpstr>wykres_31</vt:lpstr>
      <vt:lpstr>wykres_32</vt:lpstr>
      <vt:lpstr>wykres_33</vt:lpstr>
      <vt:lpstr>mapa_3</vt:lpstr>
      <vt:lpstr>wykres_34</vt:lpstr>
      <vt:lpstr>wykres_35</vt:lpstr>
      <vt:lpstr>wykres_36</vt:lpstr>
      <vt:lpstr>wykres_37</vt:lpstr>
      <vt:lpstr>wykres_38</vt:lpstr>
      <vt:lpstr>wykres_39</vt:lpstr>
      <vt:lpstr>wykres_40</vt:lpstr>
      <vt:lpstr>wykres_41</vt:lpstr>
      <vt:lpstr>wykres_42</vt:lpstr>
      <vt:lpstr>wykres_43</vt:lpstr>
      <vt:lpstr>wykres_44</vt:lpstr>
      <vt:lpstr>wykres_45</vt:lpstr>
      <vt:lpstr>wykres_46</vt:lpstr>
      <vt:lpstr>wykres_47</vt:lpstr>
      <vt:lpstr>wykres_48</vt:lpstr>
      <vt:lpstr>wykres_49</vt:lpstr>
      <vt:lpstr>wykres_50</vt:lpstr>
      <vt:lpstr>wykres_51</vt:lpstr>
      <vt:lpstr>wykres _52</vt:lpstr>
      <vt:lpstr>wykres_53</vt:lpstr>
      <vt:lpstr>wykres_54</vt:lpstr>
      <vt:lpstr>wykres_55</vt:lpstr>
      <vt:lpstr>wykres_56</vt:lpstr>
      <vt:lpstr>wykres_57</vt:lpstr>
      <vt:lpstr>suplement_tab.7</vt:lpstr>
      <vt:lpstr>suplement_tab.8</vt:lpstr>
      <vt:lpstr>suplement _tab.9</vt:lpstr>
      <vt:lpstr>suplement_tab.10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mlenczuk</dc:creator>
  <cp:lastModifiedBy>agrzonka</cp:lastModifiedBy>
  <dcterms:created xsi:type="dcterms:W3CDTF">2013-12-16T07:42:25Z</dcterms:created>
  <dcterms:modified xsi:type="dcterms:W3CDTF">2014-04-14T12:19:01Z</dcterms:modified>
</cp:coreProperties>
</file>